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815"/>
  </bookViews>
  <sheets>
    <sheet name="明细表" sheetId="3" r:id="rId1"/>
  </sheets>
  <definedNames>
    <definedName name="__LAE2">#REF!</definedName>
    <definedName name="_LAE2">#REF!</definedName>
    <definedName name="_xlnm.Print_Area" localSheetId="0">明细表!$A$1:$N$22</definedName>
  </definedNames>
  <calcPr calcId="144525"/>
</workbook>
</file>

<file path=xl/sharedStrings.xml><?xml version="1.0" encoding="utf-8"?>
<sst xmlns="http://schemas.openxmlformats.org/spreadsheetml/2006/main" count="60" uniqueCount="42">
  <si>
    <t>铝模报价明细表</t>
  </si>
  <si>
    <t>序号</t>
  </si>
  <si>
    <t>楼栋号</t>
  </si>
  <si>
    <t>楼层（地上/地下）</t>
  </si>
  <si>
    <t>单位</t>
  </si>
  <si>
    <t>单层面积</t>
  </si>
  <si>
    <t>楼层</t>
  </si>
  <si>
    <t>工程量计算规则</t>
  </si>
  <si>
    <t>工程量（暂定）</t>
  </si>
  <si>
    <t>综合单价</t>
  </si>
  <si>
    <t>综合合价</t>
  </si>
  <si>
    <t>标明从哪层开始做铝模</t>
  </si>
  <si>
    <t>税率</t>
  </si>
  <si>
    <t>损耗标准</t>
  </si>
  <si>
    <t>退料标准</t>
  </si>
  <si>
    <t>2号地</t>
  </si>
  <si>
    <t>A-2号楼,保障房一梯3户，2个单元</t>
  </si>
  <si>
    <t>16F/3F</t>
  </si>
  <si>
    <t xml:space="preserve"> m2</t>
  </si>
  <si>
    <t>按标准层单层粘面面积计算</t>
  </si>
  <si>
    <t>A-4号楼,一梯两户，2个单元</t>
  </si>
  <si>
    <t>18F/3F</t>
  </si>
  <si>
    <t>A-5号楼,一梯两户，2个单元</t>
  </si>
  <si>
    <t>A-1号楼,一梯4户和一梯3户，2个单元</t>
  </si>
  <si>
    <t>叠合板支撑体系费用</t>
  </si>
  <si>
    <t>项</t>
  </si>
  <si>
    <t>2号地小计</t>
  </si>
  <si>
    <t>5号地</t>
  </si>
  <si>
    <t>B-3号楼,一梯两户，1个单元</t>
  </si>
  <si>
    <t>17F/2F</t>
  </si>
  <si>
    <t>B-6号楼,一梯两户，1个单元</t>
  </si>
  <si>
    <t>18F/2F</t>
  </si>
  <si>
    <t>B-5号楼,一梯两户，1个单元</t>
  </si>
  <si>
    <t>B-1号楼,一梯3户，2个单元</t>
  </si>
  <si>
    <t>B-2号楼,一梯4户，1个单元</t>
  </si>
  <si>
    <t>B-4号楼,一梯两户，2个单元--是否用铝模待定</t>
  </si>
  <si>
    <t>13F/2F</t>
  </si>
  <si>
    <t>B-7号楼,一梯两户，2个单元--是否用铝模待定</t>
  </si>
  <si>
    <t>14F-15F/2F</t>
  </si>
  <si>
    <t>14-15</t>
  </si>
  <si>
    <t>5号地小计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</si>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</sst>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6"/>
      <color indexed="8"/>
      <name val="MS Sans Serif"/>
      <charset val="0"/>
    </font>
    <font>
      <sz val="10"/>
      <name val="宋体"/>
      <charset val="134"/>
    </font>
    <font>
      <sz val="10"/>
      <color indexed="8"/>
      <name val="MS Sans Serif"/>
      <charset val="0"/>
    </font>
    <font>
      <b/>
      <sz val="12"/>
      <name val="宋体"/>
      <charset val="134"/>
    </font>
    <font>
      <sz val="12"/>
      <color rgb="FF000000"/>
      <name val="宋体"/>
      <charset val="134"/>
    </font>
    <font>
      <sz val="8"/>
      <color rgb="FF000000"/>
      <name val="宋体"/>
      <charset val="134"/>
    </font>
    <font>
      <sz val="10"/>
      <color rgb="FF000000"/>
      <name val="宋体"/>
      <charset val="0"/>
    </font>
    <font>
      <sz val="8"/>
      <color rgb="FF000000"/>
      <name val="宋体"/>
      <charset val="0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9" fillId="5" borderId="6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vertical="center"/>
      <protection locked="0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21"/>
  <sheetViews>
    <sheetView tabSelected="1" view="pageBreakPreview" zoomScale="130" zoomScaleNormal="100" workbookViewId="0">
      <pane xSplit="2" ySplit="3" topLeftCell="C4" activePane="bottomRight" state="frozen"/>
      <selection/>
      <selection pane="topRight"/>
      <selection pane="bottomLeft"/>
      <selection pane="bottomRight" activeCell="I7" sqref="I7"/>
    </sheetView>
  </sheetViews>
  <sheetFormatPr defaultColWidth="11.1111111111111" defaultRowHeight="27" customHeight="1"/>
  <cols>
    <col min="1" max="1" width="4.7037037037037" style="2" customWidth="1"/>
    <col min="2" max="2" width="33.4444444444444" style="2" customWidth="1"/>
    <col min="3" max="3" width="8.5462962962963" style="2" customWidth="1"/>
    <col min="4" max="4" width="5.03703703703704" style="4" customWidth="1"/>
    <col min="5" max="5" width="8.4537037037037" style="4" customWidth="1"/>
    <col min="6" max="6" width="7" style="4" customWidth="1"/>
    <col min="7" max="7" width="5.80555555555556" style="4" customWidth="1"/>
    <col min="8" max="8" width="9.89814814814815" style="2" customWidth="1"/>
    <col min="9" max="10" width="11.1111111111111" style="2"/>
    <col min="11" max="11" width="8.37037037037037" style="2" customWidth="1"/>
    <col min="12" max="12" width="6.75" style="2" customWidth="1"/>
    <col min="13" max="13" width="6.75" style="5" customWidth="1"/>
    <col min="14" max="14" width="6.83333333333333" style="5" customWidth="1"/>
    <col min="15" max="16384" width="11.1111111111111" style="2"/>
  </cols>
  <sheetData>
    <row r="1" s="1" customFormat="1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2" customFormat="1" ht="12" customHeight="1" spans="4:14">
      <c r="D2" s="4"/>
      <c r="E2" s="4"/>
      <c r="F2" s="4"/>
      <c r="G2" s="4"/>
      <c r="M2" s="5"/>
      <c r="N2" s="5"/>
    </row>
    <row r="3" s="3" customFormat="1" customHeight="1" spans="1:14">
      <c r="A3" s="7" t="s">
        <v>1</v>
      </c>
      <c r="B3" s="8" t="s">
        <v>2</v>
      </c>
      <c r="C3" s="9" t="s">
        <v>3</v>
      </c>
      <c r="D3" s="10" t="s">
        <v>4</v>
      </c>
      <c r="E3" s="10" t="s">
        <v>5</v>
      </c>
      <c r="F3" s="8" t="s">
        <v>6</v>
      </c>
      <c r="G3" s="9" t="s">
        <v>7</v>
      </c>
      <c r="H3" s="11" t="s">
        <v>8</v>
      </c>
      <c r="I3" s="22" t="s">
        <v>9</v>
      </c>
      <c r="J3" s="22" t="s">
        <v>10</v>
      </c>
      <c r="K3" s="23" t="s">
        <v>11</v>
      </c>
      <c r="L3" s="23" t="s">
        <v>12</v>
      </c>
      <c r="M3" s="23" t="s">
        <v>13</v>
      </c>
      <c r="N3" s="23" t="s">
        <v>14</v>
      </c>
    </row>
    <row r="4" s="3" customFormat="1" customHeight="1" spans="1:14">
      <c r="A4" s="8"/>
      <c r="B4" s="12" t="s">
        <v>15</v>
      </c>
      <c r="C4" s="9"/>
      <c r="D4" s="13"/>
      <c r="E4" s="13"/>
      <c r="F4" s="13"/>
      <c r="G4" s="13"/>
      <c r="H4" s="13"/>
      <c r="I4" s="13"/>
      <c r="J4" s="13"/>
      <c r="K4" s="23"/>
      <c r="L4" s="24"/>
      <c r="M4" s="24"/>
      <c r="N4" s="23"/>
    </row>
    <row r="5" s="2" customFormat="1" customHeight="1" spans="1:14">
      <c r="A5" s="7">
        <v>1</v>
      </c>
      <c r="B5" s="8" t="s">
        <v>16</v>
      </c>
      <c r="C5" s="8" t="s">
        <v>17</v>
      </c>
      <c r="D5" s="7" t="s">
        <v>18</v>
      </c>
      <c r="E5" s="14">
        <v>418.74</v>
      </c>
      <c r="F5" s="7">
        <v>16</v>
      </c>
      <c r="G5" s="15" t="s">
        <v>19</v>
      </c>
      <c r="H5" s="8">
        <f>E5*1.6</f>
        <v>669.984</v>
      </c>
      <c r="I5" s="8"/>
      <c r="J5" s="8">
        <f>H5*I5</f>
        <v>0</v>
      </c>
      <c r="K5" s="8"/>
      <c r="L5" s="8"/>
      <c r="M5" s="8"/>
      <c r="N5" s="8"/>
    </row>
    <row r="6" s="2" customFormat="1" customHeight="1" spans="1:14">
      <c r="A6" s="7">
        <v>2</v>
      </c>
      <c r="B6" s="8" t="s">
        <v>20</v>
      </c>
      <c r="C6" s="8" t="s">
        <v>21</v>
      </c>
      <c r="D6" s="7" t="s">
        <v>18</v>
      </c>
      <c r="E6" s="14">
        <v>383.87</v>
      </c>
      <c r="F6" s="7">
        <v>18</v>
      </c>
      <c r="G6" s="16"/>
      <c r="H6" s="8">
        <f>E6*1.6</f>
        <v>614.192</v>
      </c>
      <c r="I6" s="8"/>
      <c r="J6" s="8">
        <f>H6*I6</f>
        <v>0</v>
      </c>
      <c r="K6" s="8"/>
      <c r="L6" s="8"/>
      <c r="M6" s="8"/>
      <c r="N6" s="8"/>
    </row>
    <row r="7" s="2" customFormat="1" customHeight="1" spans="1:14">
      <c r="A7" s="7">
        <v>3</v>
      </c>
      <c r="B7" s="8" t="s">
        <v>22</v>
      </c>
      <c r="C7" s="8" t="s">
        <v>21</v>
      </c>
      <c r="D7" s="7" t="s">
        <v>18</v>
      </c>
      <c r="E7" s="14">
        <v>383.87</v>
      </c>
      <c r="F7" s="7">
        <v>18</v>
      </c>
      <c r="G7" s="16"/>
      <c r="H7" s="8">
        <f>E7*1.6</f>
        <v>614.192</v>
      </c>
      <c r="I7" s="8"/>
      <c r="J7" s="8">
        <f>H7*I7</f>
        <v>0</v>
      </c>
      <c r="K7" s="8"/>
      <c r="L7" s="8"/>
      <c r="M7" s="8"/>
      <c r="N7" s="8"/>
    </row>
    <row r="8" s="2" customFormat="1" customHeight="1" spans="1:14">
      <c r="A8" s="7">
        <v>4</v>
      </c>
      <c r="B8" s="8" t="s">
        <v>23</v>
      </c>
      <c r="C8" s="8" t="s">
        <v>21</v>
      </c>
      <c r="D8" s="7" t="s">
        <v>18</v>
      </c>
      <c r="E8" s="14">
        <v>510.85</v>
      </c>
      <c r="F8" s="7">
        <v>18</v>
      </c>
      <c r="G8" s="17"/>
      <c r="H8" s="8">
        <f>E8*1.6</f>
        <v>817.36</v>
      </c>
      <c r="I8" s="8"/>
      <c r="J8" s="8">
        <f>H8*I8</f>
        <v>0</v>
      </c>
      <c r="K8" s="8"/>
      <c r="L8" s="8"/>
      <c r="M8" s="8"/>
      <c r="N8" s="8"/>
    </row>
    <row r="9" s="2" customFormat="1" customHeight="1" spans="1:14">
      <c r="A9" s="7">
        <v>5</v>
      </c>
      <c r="B9" s="9" t="s">
        <v>24</v>
      </c>
      <c r="C9" s="8"/>
      <c r="D9" s="7" t="s">
        <v>25</v>
      </c>
      <c r="E9" s="18"/>
      <c r="F9" s="7"/>
      <c r="G9" s="17"/>
      <c r="H9" s="8">
        <v>1</v>
      </c>
      <c r="I9" s="8"/>
      <c r="J9" s="8">
        <f>H9*I9</f>
        <v>0</v>
      </c>
      <c r="K9" s="8"/>
      <c r="L9" s="8"/>
      <c r="M9" s="8"/>
      <c r="N9" s="8"/>
    </row>
    <row r="10" s="2" customFormat="1" customHeight="1" spans="1:14">
      <c r="A10" s="8"/>
      <c r="B10" s="19" t="s">
        <v>26</v>
      </c>
      <c r="C10" s="8"/>
      <c r="D10" s="7"/>
      <c r="E10" s="7"/>
      <c r="F10" s="7"/>
      <c r="G10" s="7"/>
      <c r="H10" s="8"/>
      <c r="I10" s="8"/>
      <c r="J10" s="8">
        <f>SUM(J5:J9)</f>
        <v>0</v>
      </c>
      <c r="K10" s="8"/>
      <c r="L10" s="8"/>
      <c r="M10" s="8"/>
      <c r="N10" s="8"/>
    </row>
    <row r="11" s="3" customFormat="1" customHeight="1" spans="1:14">
      <c r="A11" s="8"/>
      <c r="B11" s="12" t="s">
        <v>27</v>
      </c>
      <c r="C11" s="9"/>
      <c r="D11" s="13"/>
      <c r="E11" s="13"/>
      <c r="F11" s="13"/>
      <c r="G11" s="13"/>
      <c r="H11" s="13"/>
      <c r="I11" s="13"/>
      <c r="J11" s="13"/>
      <c r="K11" s="8"/>
      <c r="L11" s="8"/>
      <c r="M11" s="8"/>
      <c r="N11" s="8"/>
    </row>
    <row r="12" s="2" customFormat="1" customHeight="1" spans="1:14">
      <c r="A12" s="7">
        <v>1</v>
      </c>
      <c r="B12" s="8" t="s">
        <v>28</v>
      </c>
      <c r="C12" s="8" t="s">
        <v>29</v>
      </c>
      <c r="D12" s="7" t="s">
        <v>18</v>
      </c>
      <c r="E12" s="14">
        <v>189.87</v>
      </c>
      <c r="F12" s="7">
        <v>17</v>
      </c>
      <c r="G12" s="15" t="s">
        <v>19</v>
      </c>
      <c r="H12" s="8">
        <f t="shared" ref="H10:H18" si="0">E12*1.6</f>
        <v>303.792</v>
      </c>
      <c r="I12" s="8"/>
      <c r="J12" s="8">
        <f t="shared" ref="J10:J18" si="1">H12*I12</f>
        <v>0</v>
      </c>
      <c r="K12" s="8"/>
      <c r="L12" s="8"/>
      <c r="M12" s="8"/>
      <c r="N12" s="8"/>
    </row>
    <row r="13" s="2" customFormat="1" customHeight="1" spans="1:14">
      <c r="A13" s="7">
        <v>2</v>
      </c>
      <c r="B13" s="8" t="s">
        <v>30</v>
      </c>
      <c r="C13" s="8" t="s">
        <v>31</v>
      </c>
      <c r="D13" s="7" t="s">
        <v>18</v>
      </c>
      <c r="E13" s="14">
        <v>189.87</v>
      </c>
      <c r="F13" s="7">
        <v>18</v>
      </c>
      <c r="G13" s="16"/>
      <c r="H13" s="8">
        <f t="shared" si="0"/>
        <v>303.792</v>
      </c>
      <c r="I13" s="8"/>
      <c r="J13" s="8">
        <f t="shared" si="1"/>
        <v>0</v>
      </c>
      <c r="K13" s="8"/>
      <c r="L13" s="8"/>
      <c r="M13" s="8"/>
      <c r="N13" s="8"/>
    </row>
    <row r="14" s="2" customFormat="1" customHeight="1" spans="1:14">
      <c r="A14" s="7">
        <v>3</v>
      </c>
      <c r="B14" s="8" t="s">
        <v>32</v>
      </c>
      <c r="C14" s="8" t="s">
        <v>17</v>
      </c>
      <c r="D14" s="7" t="s">
        <v>18</v>
      </c>
      <c r="E14" s="14">
        <v>280.63</v>
      </c>
      <c r="F14" s="7">
        <v>16</v>
      </c>
      <c r="G14" s="16"/>
      <c r="H14" s="8">
        <f t="shared" si="0"/>
        <v>449.008</v>
      </c>
      <c r="I14" s="8"/>
      <c r="J14" s="8">
        <f t="shared" si="1"/>
        <v>0</v>
      </c>
      <c r="K14" s="8"/>
      <c r="L14" s="8"/>
      <c r="M14" s="8"/>
      <c r="N14" s="8"/>
    </row>
    <row r="15" s="2" customFormat="1" customHeight="1" spans="1:14">
      <c r="A15" s="7">
        <v>4</v>
      </c>
      <c r="B15" s="8" t="s">
        <v>33</v>
      </c>
      <c r="C15" s="8" t="s">
        <v>21</v>
      </c>
      <c r="D15" s="7" t="s">
        <v>18</v>
      </c>
      <c r="E15" s="14">
        <v>433.12</v>
      </c>
      <c r="F15" s="7">
        <v>18</v>
      </c>
      <c r="G15" s="16"/>
      <c r="H15" s="8">
        <f t="shared" si="0"/>
        <v>692.992</v>
      </c>
      <c r="I15" s="8"/>
      <c r="J15" s="8">
        <f t="shared" si="1"/>
        <v>0</v>
      </c>
      <c r="K15" s="8"/>
      <c r="L15" s="8"/>
      <c r="M15" s="8"/>
      <c r="N15" s="8"/>
    </row>
    <row r="16" s="2" customFormat="1" customHeight="1" spans="1:14">
      <c r="A16" s="7">
        <v>5</v>
      </c>
      <c r="B16" s="8" t="s">
        <v>34</v>
      </c>
      <c r="C16" s="8" t="s">
        <v>31</v>
      </c>
      <c r="D16" s="7" t="s">
        <v>18</v>
      </c>
      <c r="E16" s="14">
        <v>295.35</v>
      </c>
      <c r="F16" s="7">
        <v>18</v>
      </c>
      <c r="G16" s="16"/>
      <c r="H16" s="8">
        <f t="shared" si="0"/>
        <v>472.56</v>
      </c>
      <c r="I16" s="8"/>
      <c r="J16" s="8">
        <f t="shared" si="1"/>
        <v>0</v>
      </c>
      <c r="K16" s="8"/>
      <c r="L16" s="8"/>
      <c r="M16" s="8"/>
      <c r="N16" s="8"/>
    </row>
    <row r="17" s="2" customFormat="1" customHeight="1" spans="1:14">
      <c r="A17" s="7">
        <v>6</v>
      </c>
      <c r="B17" s="9" t="s">
        <v>35</v>
      </c>
      <c r="C17" s="8" t="s">
        <v>36</v>
      </c>
      <c r="D17" s="7" t="s">
        <v>18</v>
      </c>
      <c r="E17" s="14">
        <v>383.87</v>
      </c>
      <c r="F17" s="7">
        <v>13</v>
      </c>
      <c r="G17" s="16"/>
      <c r="H17" s="8">
        <f t="shared" si="0"/>
        <v>614.192</v>
      </c>
      <c r="I17" s="8"/>
      <c r="J17" s="8">
        <f t="shared" si="1"/>
        <v>0</v>
      </c>
      <c r="K17" s="8"/>
      <c r="L17" s="8"/>
      <c r="M17" s="8"/>
      <c r="N17" s="8"/>
    </row>
    <row r="18" s="2" customFormat="1" customHeight="1" spans="1:14">
      <c r="A18" s="7">
        <v>7</v>
      </c>
      <c r="B18" s="9" t="s">
        <v>37</v>
      </c>
      <c r="C18" s="8" t="s">
        <v>38</v>
      </c>
      <c r="D18" s="7" t="s">
        <v>18</v>
      </c>
      <c r="E18" s="14">
        <v>377.32</v>
      </c>
      <c r="F18" s="7" t="s">
        <v>39</v>
      </c>
      <c r="G18" s="17"/>
      <c r="H18" s="8">
        <f t="shared" si="0"/>
        <v>603.712</v>
      </c>
      <c r="I18" s="8"/>
      <c r="J18" s="8">
        <f t="shared" si="1"/>
        <v>0</v>
      </c>
      <c r="K18" s="8"/>
      <c r="L18" s="8"/>
      <c r="M18" s="8"/>
      <c r="N18" s="8"/>
    </row>
    <row r="19" s="2" customFormat="1" customHeight="1" spans="1:14">
      <c r="A19" s="7">
        <v>8</v>
      </c>
      <c r="B19" s="9" t="s">
        <v>24</v>
      </c>
      <c r="C19" s="8"/>
      <c r="D19" s="7" t="s">
        <v>25</v>
      </c>
      <c r="E19" s="18"/>
      <c r="F19" s="7"/>
      <c r="G19" s="17"/>
      <c r="H19" s="8">
        <v>1</v>
      </c>
      <c r="I19" s="8"/>
      <c r="J19" s="8">
        <f>H19*I19</f>
        <v>0</v>
      </c>
      <c r="K19" s="8"/>
      <c r="L19" s="8"/>
      <c r="M19" s="8"/>
      <c r="N19" s="8"/>
    </row>
    <row r="20" s="2" customFormat="1" customHeight="1" spans="1:14">
      <c r="A20" s="8"/>
      <c r="B20" s="19" t="s">
        <v>40</v>
      </c>
      <c r="C20" s="8"/>
      <c r="D20" s="20"/>
      <c r="E20" s="20"/>
      <c r="F20" s="20"/>
      <c r="G20" s="20"/>
      <c r="H20" s="8"/>
      <c r="I20" s="8"/>
      <c r="J20" s="8">
        <f>SUM(J12:J19)</f>
        <v>0</v>
      </c>
      <c r="K20" s="8"/>
      <c r="L20" s="20"/>
      <c r="M20" s="20"/>
      <c r="N20" s="20"/>
    </row>
    <row r="21" s="2" customFormat="1" customHeight="1" spans="1:14">
      <c r="A21" s="20"/>
      <c r="B21" s="21" t="s">
        <v>41</v>
      </c>
      <c r="C21" s="8"/>
      <c r="D21" s="7"/>
      <c r="E21" s="7"/>
      <c r="F21" s="7"/>
      <c r="G21" s="7"/>
      <c r="H21" s="8"/>
      <c r="I21" s="8"/>
      <c r="J21" s="8">
        <f>+J20+J10</f>
        <v>0</v>
      </c>
      <c r="K21" s="8"/>
      <c r="L21" s="8"/>
      <c r="M21" s="8"/>
      <c r="N21" s="8"/>
    </row>
  </sheetData>
  <mergeCells count="3">
    <mergeCell ref="A1:N1"/>
    <mergeCell ref="G5:G8"/>
    <mergeCell ref="G12:G18"/>
  </mergeCells>
  <pageMargins left="0.59" right="0.39" top="0.79" bottom="0.79" header="0.59" footer="0.59"/>
  <pageSetup paperSize="9" scale="69" fitToWidth="0" fitToHeight="0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2006-09-13T11:21:00Z</dcterms:created>
  <dcterms:modified xsi:type="dcterms:W3CDTF">2022-05-05T10:36:48Z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DDDDCFA395234720A6BB7EB0FF3069C4</vt:lpwstr>
  </property>
  <property fmtid="{D5CDD505-2E9C-101B-9397-08002B2CF9AE}" pid="3" name="KSOProductBuildVer">
    <vt:lpwstr>2052-11.1.0.11636</vt:lpwstr>
  </property>
</Properties>
</file>