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86131\Desktop\"/>
    </mc:Choice>
  </mc:AlternateContent>
  <xr:revisionPtr revIDLastSave="0" documentId="13_ncr:1_{98EF722F-CFAF-4CEB-8D00-97A36B7EF696}" xr6:coauthVersionLast="47" xr6:coauthVersionMax="47" xr10:uidLastSave="{00000000-0000-0000-0000-000000000000}"/>
  <bookViews>
    <workbookView xWindow="-120" yWindow="-120" windowWidth="29040" windowHeight="15720" xr2:uid="{00000000-000D-0000-FFFF-FFFF00000000}"/>
  </bookViews>
  <sheets>
    <sheet name="土方工程"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E9" i="2"/>
  <c r="H9" i="2" s="1"/>
  <c r="E10" i="2"/>
  <c r="G10" i="2"/>
  <c r="H10" i="2"/>
  <c r="E11" i="2"/>
  <c r="G11" i="2"/>
  <c r="H11" i="2"/>
  <c r="E12" i="2"/>
  <c r="H12" i="2" s="1"/>
  <c r="G12" i="2"/>
  <c r="E13" i="2"/>
  <c r="G13" i="2"/>
  <c r="H13" i="2"/>
  <c r="E14" i="2"/>
  <c r="H14" i="2" s="1"/>
  <c r="G14" i="2"/>
  <c r="E15" i="2"/>
  <c r="G15" i="2"/>
  <c r="H15" i="2"/>
  <c r="G16" i="2" l="1"/>
  <c r="H16" i="2"/>
</calcChain>
</file>

<file path=xl/sharedStrings.xml><?xml version="1.0" encoding="utf-8"?>
<sst xmlns="http://schemas.openxmlformats.org/spreadsheetml/2006/main" count="46" uniqueCount="33">
  <si>
    <t>竞价清单摘要</t>
  </si>
  <si>
    <t>竞价发起单位：北京城建远东建设投资集团有限公司</t>
  </si>
  <si>
    <t>招标项目：安立路（科荟路～北六环）快速化改造工程 6#标段</t>
  </si>
  <si>
    <t>项目位置：北京市昌平区北七家镇立汤路天通苑北站至北辰亚运村汽车市场附近</t>
  </si>
  <si>
    <t>合同工期：2024.1.10-2024.12.31</t>
  </si>
  <si>
    <t>预计进场时间：待通知</t>
  </si>
  <si>
    <t>付款方式：无预付款，承包人视建设单位的拨款情况拨付工程款，按工程形象进度向分包人拨付进度款，支付比例为双方确认的已完产值总额的60%；本分包工程竣工验收后 拨付至合同价款的75%；工程整体竣工验收并竣工结算完成后拨付至结算价款的95%；剩余5%作为保修款，保修期满后支付，质量保修期以承包方与业主的整体工程竣工日期开始计算。质保期为2年。</t>
  </si>
  <si>
    <t>序号</t>
  </si>
  <si>
    <t>项目名称</t>
  </si>
  <si>
    <t>计量
单位</t>
  </si>
  <si>
    <t>工程量</t>
  </si>
  <si>
    <t>除税单价（元/m3）</t>
  </si>
  <si>
    <t>含税单价（元/m3）</t>
  </si>
  <si>
    <t>含税合价（元）</t>
  </si>
  <si>
    <t>其中税金（元）</t>
  </si>
  <si>
    <t>工作内容</t>
  </si>
  <si>
    <t>备注</t>
  </si>
  <si>
    <t>路基挖土方</t>
  </si>
  <si>
    <t>m3</t>
  </si>
  <si>
    <t>1.土壤类别：一类土、二类土、三类土；2.包含内容：土方开挖、装车、外运、消纳及翻晒、配合测量等；3.相关运营手续、弃土场的相关手续；4.场内外运土车行驶道路的文明施工；5.项目单价包含施工、管理、利润、税金及风险等一切施工费用</t>
  </si>
  <si>
    <t>竞价数量均为暂估量，结算按实际确认数量</t>
  </si>
  <si>
    <t>结构挖土方</t>
  </si>
  <si>
    <t>1.土壤类别：一类土、二类土、三类土（湿土或淤泥）；2.包含内容：土方开挖、装车、外运、消纳及翻晒、配合测量等；3.相关运营手续、弃土场的相关手续；4.场内外运土车行驶道路的文明施工；5.项目单价包含施工、管理、利润、税金及风险等一切施工费用</t>
  </si>
  <si>
    <t>管线挖土方</t>
  </si>
  <si>
    <t>回填土方（土方倒运回填）</t>
  </si>
  <si>
    <t>1.土壤类别：一类土、二类土、三类土；2.包含内容：土方翻晒、掺拌灰土、土方倒运、路床整平碾压、配合测量等满足验收要求；3.相关运营手续；4.场内外运土车行驶道路的文明施工；5.项目单价包含施工、管理、利润、税金及风险等一切施工费用</t>
  </si>
  <si>
    <t>回填土方（购置土方回填）</t>
  </si>
  <si>
    <t>1.土壤类别：适宜回填土方回填；2.包含内容：土方外购、翻晒、掺拌灰土、现场倒运、整平碾压、配合测量等满足验收要求；3.相关运营手续；4.场内外运土车行驶道路的文明施工；5.项目单价包含施工、管理、利润、税金及风险等一切施工费用</t>
  </si>
  <si>
    <t>回填土方（级配砂砾）</t>
  </si>
  <si>
    <t>1.土壤类别：级配砂砾；2.包含内容：级配砂石购置、现场倒运、整平碾压等满足验收要求；3.相关运营手续；4.场内外运土车行驶道路的文明施工；5.项目单价包含施工、管理、利润、税金及风险等一切施工费用</t>
  </si>
  <si>
    <t>道路结构破除</t>
  </si>
  <si>
    <t>1.土壤类别：道路结构                            2.土方破碎、开挖、装车、外运、消纳等；3.相关运营手续、弃土场的相关手续 4.场内外运土车行驶道路的文明施工；5.项目单价包含施工、管理、利润、税金及风险等一切施工费用</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</si>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</sst>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_);[Red]\(0\)"/>
    <numFmt numFmtId="179" formatCode="0.00_ "/>
    <numFmt numFmtId="180" formatCode="0.00_);[Red]\(0.00\)"/>
  </numFmts>
  <fonts count="12" x14ac:knownFonts="1">
    <font>
      <sz val="12"/>
      <name val="宋体"/>
      <charset val="134"/>
    </font>
    <font>
      <sz val="9"/>
      <name val="宋体"/>
      <family val="3"/>
      <charset val="134"/>
    </font>
    <font>
      <b/>
      <sz val="9"/>
      <name val="宋体"/>
      <family val="3"/>
      <charset val="134"/>
    </font>
    <font>
      <b/>
      <sz val="18"/>
      <name val="宋体"/>
      <family val="3"/>
      <charset val="134"/>
    </font>
    <font>
      <b/>
      <sz val="14"/>
      <name val="宋体"/>
      <family val="3"/>
      <charset val="134"/>
    </font>
    <font>
      <b/>
      <sz val="14"/>
      <color theme="1"/>
      <name val="宋体"/>
      <family val="3"/>
      <charset val="134"/>
    </font>
    <font>
      <sz val="9"/>
      <color indexed="0"/>
      <name val="宋体"/>
      <family val="3"/>
      <charset val="134"/>
    </font>
    <font>
      <b/>
      <sz val="10"/>
      <name val="宋体"/>
      <family val="3"/>
      <charset val="134"/>
    </font>
    <font>
      <b/>
      <sz val="9"/>
      <color indexed="0"/>
      <name val="宋体"/>
      <family val="3"/>
      <charset val="134"/>
    </font>
    <font>
      <sz val="11"/>
      <color theme="1"/>
      <name val="宋体"/>
      <family val="3"/>
      <charset val="134"/>
      <scheme val="minor"/>
    </font>
    <font>
      <sz val="9"/>
      <color theme="1"/>
      <name val="宋体"/>
      <family val="3"/>
      <charset val="134"/>
      <scheme val="minor"/>
    </font>
    <font>
      <sz val="9"/>
      <color indexed="8"/>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9" fontId="9" fillId="0" borderId="0" applyFont="0" applyFill="0" applyBorder="0" applyAlignment="0" applyProtection="0">
      <alignment vertical="center"/>
    </xf>
    <xf numFmtId="0" fontId="10" fillId="0" borderId="0"/>
    <xf numFmtId="0" fontId="11" fillId="0" borderId="0"/>
  </cellStyleXfs>
  <cellXfs count="25">
    <xf numFmtId="0" fontId="0" fillId="0" borderId="0" xfId="0">
      <alignment vertical="center"/>
    </xf>
    <xf numFmtId="0" fontId="6" fillId="2" borderId="1" xfId="0" applyFont="1" applyFill="1" applyBorder="1" applyAlignment="1">
      <alignment horizontal="center" vertical="center" wrapText="1"/>
    </xf>
    <xf numFmtId="0" fontId="1" fillId="3" borderId="1" xfId="2" applyFont="1" applyFill="1" applyBorder="1" applyAlignment="1">
      <alignment horizontal="center" vertical="center" wrapText="1"/>
    </xf>
    <xf numFmtId="179" fontId="1" fillId="3" borderId="1" xfId="2" applyNumberFormat="1" applyFont="1" applyFill="1" applyBorder="1" applyAlignment="1">
      <alignment horizontal="center" vertical="center" wrapText="1"/>
    </xf>
    <xf numFmtId="180" fontId="1" fillId="0" borderId="1" xfId="3" applyNumberFormat="1" applyFont="1" applyBorder="1" applyAlignment="1">
      <alignment horizontal="center" vertical="center" wrapText="1"/>
    </xf>
    <xf numFmtId="0" fontId="1" fillId="0" borderId="1" xfId="1" applyNumberFormat="1" applyFont="1" applyFill="1" applyBorder="1" applyAlignment="1">
      <alignment horizontal="center" vertical="center" wrapText="1"/>
    </xf>
    <xf numFmtId="180" fontId="1" fillId="2" borderId="1" xfId="3"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80" fontId="2" fillId="2" borderId="1" xfId="3" applyNumberFormat="1" applyFont="1" applyFill="1" applyBorder="1" applyAlignment="1">
      <alignment horizontal="center" vertical="center" wrapText="1"/>
    </xf>
    <xf numFmtId="179" fontId="1" fillId="2" borderId="1" xfId="0" applyNumberFormat="1" applyFont="1" applyFill="1" applyBorder="1" applyAlignment="1">
      <alignment horizontal="left" vertical="center" wrapText="1"/>
    </xf>
    <xf numFmtId="178" fontId="2" fillId="2" borderId="1" xfId="3" applyNumberFormat="1"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center" vertical="center"/>
    </xf>
    <xf numFmtId="0" fontId="4" fillId="0" borderId="1" xfId="0" applyFont="1" applyBorder="1" applyAlignment="1">
      <alignment horizontal="left" vertical="center"/>
    </xf>
    <xf numFmtId="179" fontId="4" fillId="0" borderId="1" xfId="0" applyNumberFormat="1"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2" borderId="1" xfId="3" applyFont="1" applyFill="1" applyBorder="1" applyAlignment="1">
      <alignment horizontal="center" vertical="center" wrapText="1"/>
    </xf>
    <xf numFmtId="179" fontId="2" fillId="2" borderId="1" xfId="3" applyNumberFormat="1" applyFont="1" applyFill="1" applyBorder="1" applyAlignment="1">
      <alignment horizontal="center" vertical="center" wrapText="1"/>
    </xf>
    <xf numFmtId="180" fontId="2" fillId="0" borderId="2" xfId="3" applyNumberFormat="1" applyFont="1" applyBorder="1" applyAlignment="1">
      <alignment horizontal="center" vertical="center" wrapText="1"/>
    </xf>
    <xf numFmtId="0" fontId="2" fillId="0" borderId="2" xfId="3" applyFont="1" applyBorder="1" applyAlignment="1">
      <alignment horizontal="center" vertical="center" wrapText="1"/>
    </xf>
    <xf numFmtId="179" fontId="2" fillId="2" borderId="1" xfId="0" applyNumberFormat="1" applyFont="1" applyFill="1" applyBorder="1" applyAlignment="1">
      <alignment horizontal="center" vertical="center" wrapText="1"/>
    </xf>
  </cellXfs>
  <cellStyles count="4">
    <cellStyle name="Normal" xfId="2" xr:uid="{00000000-0005-0000-0000-000031000000}"/>
    <cellStyle name="百分比" xfId="1" builtinId="5"/>
    <cellStyle name="常规" xfId="0" builtinId="0"/>
    <cellStyle name="常规_Sheet1" xfId="3" xr:uid="{00000000-0005-0000-0000-00003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5FA5C-001D-4148-8430-A0192EA50A51}">
  <dimension ref="A1:J16"/>
  <sheetViews>
    <sheetView tabSelected="1" topLeftCell="A4" workbookViewId="0">
      <selection activeCell="L7" sqref="L7"/>
    </sheetView>
  </sheetViews>
  <sheetFormatPr defaultRowHeight="14.25" x14ac:dyDescent="0.15"/>
  <cols>
    <col min="2" max="2" width="9.875" customWidth="1"/>
    <col min="9" max="9" width="31" customWidth="1"/>
  </cols>
  <sheetData>
    <row r="1" spans="1:10" ht="22.5" x14ac:dyDescent="0.15">
      <c r="A1" s="13" t="s">
        <v>0</v>
      </c>
      <c r="B1" s="13"/>
      <c r="C1" s="13"/>
      <c r="D1" s="13"/>
      <c r="E1" s="14"/>
      <c r="F1" s="13"/>
      <c r="G1" s="13"/>
      <c r="H1" s="13"/>
      <c r="I1" s="13"/>
      <c r="J1" s="13"/>
    </row>
    <row r="2" spans="1:10" ht="22.5" x14ac:dyDescent="0.15">
      <c r="A2" s="15" t="s">
        <v>1</v>
      </c>
      <c r="B2" s="15"/>
      <c r="C2" s="15"/>
      <c r="D2" s="15"/>
      <c r="E2" s="16"/>
      <c r="F2" s="15"/>
      <c r="G2" s="15"/>
      <c r="H2" s="15"/>
      <c r="I2" s="15"/>
      <c r="J2" s="17"/>
    </row>
    <row r="3" spans="1:10" ht="18.75" x14ac:dyDescent="0.15">
      <c r="A3" s="15" t="s">
        <v>2</v>
      </c>
      <c r="B3" s="15"/>
      <c r="C3" s="15"/>
      <c r="D3" s="15"/>
      <c r="E3" s="15"/>
      <c r="F3" s="15"/>
      <c r="G3" s="15"/>
      <c r="H3" s="15"/>
      <c r="I3" s="15"/>
      <c r="J3" s="15"/>
    </row>
    <row r="4" spans="1:10" ht="18.75" x14ac:dyDescent="0.15">
      <c r="A4" s="18" t="s">
        <v>3</v>
      </c>
      <c r="B4" s="18"/>
      <c r="C4" s="18"/>
      <c r="D4" s="18"/>
      <c r="E4" s="18"/>
      <c r="F4" s="18"/>
      <c r="G4" s="18"/>
      <c r="H4" s="18"/>
      <c r="I4" s="18"/>
      <c r="J4" s="18"/>
    </row>
    <row r="5" spans="1:10" ht="18.75" x14ac:dyDescent="0.15">
      <c r="A5" s="15" t="s">
        <v>4</v>
      </c>
      <c r="B5" s="15"/>
      <c r="C5" s="15"/>
      <c r="D5" s="15"/>
      <c r="E5" s="15"/>
      <c r="F5" s="15"/>
      <c r="G5" s="15"/>
      <c r="H5" s="15"/>
      <c r="I5" s="15"/>
      <c r="J5" s="15"/>
    </row>
    <row r="6" spans="1:10" ht="18.75" x14ac:dyDescent="0.15">
      <c r="A6" s="15" t="s">
        <v>5</v>
      </c>
      <c r="B6" s="15"/>
      <c r="C6" s="15"/>
      <c r="D6" s="15"/>
      <c r="E6" s="15"/>
      <c r="F6" s="15"/>
      <c r="G6" s="15"/>
      <c r="H6" s="15"/>
      <c r="I6" s="15"/>
      <c r="J6" s="15"/>
    </row>
    <row r="7" spans="1:10" ht="113.25" customHeight="1" x14ac:dyDescent="0.15">
      <c r="A7" s="19" t="s">
        <v>6</v>
      </c>
      <c r="B7" s="19"/>
      <c r="C7" s="19"/>
      <c r="D7" s="19"/>
      <c r="E7" s="19"/>
      <c r="F7" s="19"/>
      <c r="G7" s="19"/>
      <c r="H7" s="19"/>
      <c r="I7" s="19"/>
      <c r="J7" s="19"/>
    </row>
    <row r="8" spans="1:10" ht="37.5" customHeight="1" x14ac:dyDescent="0.15">
      <c r="A8" s="20" t="s">
        <v>7</v>
      </c>
      <c r="B8" s="20" t="s">
        <v>8</v>
      </c>
      <c r="C8" s="20" t="s">
        <v>9</v>
      </c>
      <c r="D8" s="21" t="s">
        <v>10</v>
      </c>
      <c r="E8" s="22" t="s">
        <v>11</v>
      </c>
      <c r="F8" s="23" t="s">
        <v>12</v>
      </c>
      <c r="G8" s="23" t="s">
        <v>13</v>
      </c>
      <c r="H8" s="23" t="s">
        <v>14</v>
      </c>
      <c r="I8" s="20" t="s">
        <v>15</v>
      </c>
      <c r="J8" s="24" t="s">
        <v>16</v>
      </c>
    </row>
    <row r="9" spans="1:10" ht="104.25" customHeight="1" x14ac:dyDescent="0.15">
      <c r="A9" s="1">
        <v>1</v>
      </c>
      <c r="B9" s="2" t="s">
        <v>17</v>
      </c>
      <c r="C9" s="2" t="s">
        <v>18</v>
      </c>
      <c r="D9" s="3">
        <v>25000</v>
      </c>
      <c r="E9" s="4">
        <f>ROUND(F9/1.09,2)</f>
        <v>0</v>
      </c>
      <c r="F9" s="5"/>
      <c r="G9" s="6">
        <f>D9*F9</f>
        <v>0</v>
      </c>
      <c r="H9" s="6">
        <f>D9*(F9-E9)</f>
        <v>0</v>
      </c>
      <c r="I9" s="10" t="s">
        <v>19</v>
      </c>
      <c r="J9" s="10" t="s">
        <v>20</v>
      </c>
    </row>
    <row r="10" spans="1:10" ht="104.25" customHeight="1" x14ac:dyDescent="0.15">
      <c r="A10" s="1">
        <v>2</v>
      </c>
      <c r="B10" s="2" t="s">
        <v>21</v>
      </c>
      <c r="C10" s="2" t="s">
        <v>18</v>
      </c>
      <c r="D10" s="3">
        <v>40000</v>
      </c>
      <c r="E10" s="4">
        <f>ROUND(F10/1.09,2)</f>
        <v>0</v>
      </c>
      <c r="F10" s="5"/>
      <c r="G10" s="6">
        <f>D10*F10</f>
        <v>0</v>
      </c>
      <c r="H10" s="6">
        <f>D10*(F10-E10)</f>
        <v>0</v>
      </c>
      <c r="I10" s="10" t="s">
        <v>22</v>
      </c>
      <c r="J10" s="10" t="s">
        <v>20</v>
      </c>
    </row>
    <row r="11" spans="1:10" ht="104.25" customHeight="1" x14ac:dyDescent="0.15">
      <c r="A11" s="1">
        <v>3</v>
      </c>
      <c r="B11" s="2" t="s">
        <v>23</v>
      </c>
      <c r="C11" s="2" t="s">
        <v>18</v>
      </c>
      <c r="D11" s="3">
        <v>60000</v>
      </c>
      <c r="E11" s="4">
        <f>ROUND(F11/1.09,2)</f>
        <v>0</v>
      </c>
      <c r="F11" s="5"/>
      <c r="G11" s="6">
        <f>D11*F11</f>
        <v>0</v>
      </c>
      <c r="H11" s="6">
        <f>D11*(F11-E11)</f>
        <v>0</v>
      </c>
      <c r="I11" s="10" t="s">
        <v>19</v>
      </c>
      <c r="J11" s="10" t="s">
        <v>20</v>
      </c>
    </row>
    <row r="12" spans="1:10" ht="104.25" customHeight="1" x14ac:dyDescent="0.15">
      <c r="A12" s="1">
        <v>4</v>
      </c>
      <c r="B12" s="2" t="s">
        <v>24</v>
      </c>
      <c r="C12" s="2" t="s">
        <v>18</v>
      </c>
      <c r="D12" s="3">
        <v>120000</v>
      </c>
      <c r="E12" s="4">
        <f>ROUND(F12/1.09,2)</f>
        <v>0</v>
      </c>
      <c r="F12" s="5"/>
      <c r="G12" s="6">
        <f>D12*F12</f>
        <v>0</v>
      </c>
      <c r="H12" s="6">
        <f>D12*(F12-E12)</f>
        <v>0</v>
      </c>
      <c r="I12" s="10" t="s">
        <v>25</v>
      </c>
      <c r="J12" s="10" t="s">
        <v>20</v>
      </c>
    </row>
    <row r="13" spans="1:10" ht="104.25" customHeight="1" x14ac:dyDescent="0.15">
      <c r="A13" s="1">
        <v>5</v>
      </c>
      <c r="B13" s="2" t="s">
        <v>26</v>
      </c>
      <c r="C13" s="2" t="s">
        <v>18</v>
      </c>
      <c r="D13" s="3">
        <v>50000</v>
      </c>
      <c r="E13" s="4">
        <f>ROUND(F13/1.09,2)</f>
        <v>0</v>
      </c>
      <c r="F13" s="5"/>
      <c r="G13" s="6">
        <f>D13*F13</f>
        <v>0</v>
      </c>
      <c r="H13" s="6">
        <f>D13*(F13-E13)</f>
        <v>0</v>
      </c>
      <c r="I13" s="10" t="s">
        <v>27</v>
      </c>
      <c r="J13" s="10" t="s">
        <v>20</v>
      </c>
    </row>
    <row r="14" spans="1:10" ht="104.25" customHeight="1" x14ac:dyDescent="0.15">
      <c r="A14" s="1">
        <v>6</v>
      </c>
      <c r="B14" s="2" t="s">
        <v>28</v>
      </c>
      <c r="C14" s="2" t="s">
        <v>18</v>
      </c>
      <c r="D14" s="6">
        <v>12000</v>
      </c>
      <c r="E14" s="4">
        <f>ROUND(F14/1.09,2)</f>
        <v>0</v>
      </c>
      <c r="F14" s="5"/>
      <c r="G14" s="6">
        <f>D14*F14</f>
        <v>0</v>
      </c>
      <c r="H14" s="6">
        <f>D14*(F14-E14)</f>
        <v>0</v>
      </c>
      <c r="I14" s="10" t="s">
        <v>29</v>
      </c>
      <c r="J14" s="10" t="s">
        <v>20</v>
      </c>
    </row>
    <row r="15" spans="1:10" ht="104.25" customHeight="1" x14ac:dyDescent="0.15">
      <c r="A15" s="1">
        <v>7</v>
      </c>
      <c r="B15" s="2" t="s">
        <v>30</v>
      </c>
      <c r="C15" s="2" t="s">
        <v>18</v>
      </c>
      <c r="D15" s="6">
        <v>50000</v>
      </c>
      <c r="E15" s="4">
        <f>ROUND(F15/1.09,2)</f>
        <v>0</v>
      </c>
      <c r="F15" s="5"/>
      <c r="G15" s="6">
        <f>D15*F15</f>
        <v>0</v>
      </c>
      <c r="H15" s="6">
        <f>D15*(F15-E15)</f>
        <v>0</v>
      </c>
      <c r="I15" s="10" t="s">
        <v>31</v>
      </c>
      <c r="J15" s="10" t="s">
        <v>20</v>
      </c>
    </row>
    <row r="16" spans="1:10" ht="29.25" customHeight="1" x14ac:dyDescent="0.15">
      <c r="A16" s="12" t="s">
        <v>32</v>
      </c>
      <c r="B16" s="12"/>
      <c r="C16" s="12"/>
      <c r="D16" s="7"/>
      <c r="E16" s="8"/>
      <c r="F16" s="9"/>
      <c r="G16" s="9">
        <f>SUM(G9:G15)</f>
        <v>0</v>
      </c>
      <c r="H16" s="9">
        <f>SUM(H9:H15)</f>
        <v>0</v>
      </c>
      <c r="I16" s="11"/>
      <c r="J16" s="11"/>
    </row>
  </sheetData>
  <mergeCells count="8">
    <mergeCell ref="A6:J6"/>
    <mergeCell ref="A7:J7"/>
    <mergeCell ref="A16:C16"/>
    <mergeCell ref="A1:J1"/>
    <mergeCell ref="A2:I2"/>
    <mergeCell ref="A3:J3"/>
    <mergeCell ref="A4:J4"/>
    <mergeCell ref="A5:J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土方工程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jiaxin an</cp:lastModifiedBy>
  <dcterms:created xsi:type="dcterms:W3CDTF">2019-01-15T02:26:00Z</dcterms:created>
  <dcterms:modified xsi:type="dcterms:W3CDTF">2023-12-07T05:43:12Z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3BD4366ACC0242F79342B537DFD5A281_12</vt:lpwstr>
  </property>
</Properties>
</file>