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桩基工程" sheetId="1" r:id="rId1"/>
  </sheets>
  <definedNames>
    <definedName name="_xlnm.Print_Area" localSheetId="0">桩基工程!$A$1:$J$15</definedName>
    <definedName name="_xlnm.Print_Titles" localSheetId="0">桩基工程!$1:$3</definedName>
  </definedNames>
  <calcPr calcId="144525"/>
</workbook>
</file>

<file path=xl/sharedStrings.xml><?xml version="1.0" encoding="utf-8"?>
<sst xmlns="http://schemas.openxmlformats.org/spreadsheetml/2006/main" count="29" uniqueCount="26">
  <si>
    <t>安立路（科荟路-北六环）快速化改造工程6#标段-桩基工程量清单</t>
  </si>
  <si>
    <t>工程名称：安立路（科荟路-北六环）快速化改造工程6#标段-桩基工程</t>
  </si>
  <si>
    <t>序号</t>
  </si>
  <si>
    <t>项目名称</t>
  </si>
  <si>
    <t>计量
单位</t>
  </si>
  <si>
    <t>工程量</t>
  </si>
  <si>
    <t>除税单价（元/m3）</t>
  </si>
  <si>
    <t>含税单价（元/m3）</t>
  </si>
  <si>
    <t>含税合价（元）</t>
  </si>
  <si>
    <t>其中税金（元）</t>
  </si>
  <si>
    <t>工作内容</t>
  </si>
  <si>
    <t>计量方式</t>
  </si>
  <si>
    <t>桩基(D1500)</t>
  </si>
  <si>
    <t>m3</t>
  </si>
  <si>
    <t xml:space="preserve">    本项工作内容包含但不限于施工准备、配合测量放线、场地平整；机械设备进场、转场、退场、安装就位；护筒埋设、钻孔成槽、桩孔护壁、清底置换；混凝土灌注（含灌注设备）、养护；试块制作、侵限与缺陷修补等；接头处理；打桩场地硬化及泥浆池、泥浆沟制作与循环、泥浆制备与处置等，成孔置换土石方及渣土聚堆到指定位置，配合工艺性试验、检测、试验,安全文明施工等以及为完成本项工作内容而进行的一切相关工作，本项工作内容除甲方提供的商品混凝土材料外其余所需的人工、周转材料、辅料、机械设备以及各种取费等全部费用均包含在综合单价中。</t>
  </si>
  <si>
    <t>数量均为暂估量，结算按设计及实际确认数量结算</t>
  </si>
  <si>
    <t>桩基(D1200)</t>
  </si>
  <si>
    <t>桩基(D1000)</t>
  </si>
  <si>
    <t>桩基钢筋笼</t>
  </si>
  <si>
    <t>t</t>
  </si>
  <si>
    <t xml:space="preserve">    本项工作内容包含但不限于钢筋除锈、调直、下料、弯曲、车丝、场内运输、绑扎、焊接、成型、入孔、就位、预埋件、型钢连接件（乙方自供）的制作安装、安全文明施工等，负责原材到场的钢筋吊装、倒运、卸车、堆码及原材、成品、半成品的保护，钢筋加工场地的清扫，配合甲方进行测量、检测、试验及为完成本项工作内容而进行的一切相关工作，本项工作内容除甲方提供的钢筋外其余所需的人工、辅料、机械设备及各种取费等全部费用均包含在综合单价中。</t>
  </si>
  <si>
    <t>竞价数量均为暂估量，结算按设计及实际确认数量结算</t>
  </si>
  <si>
    <t>凿桩头</t>
  </si>
  <si>
    <t>根</t>
  </si>
  <si>
    <t xml:space="preserve">    本项工作内容包含但不限于桩头剔凿、破除、收集整理、挖运及现场倒运至指定地点、安全文明施工等，负责为完成本项工作内容而进行的一切相关工作，本项工作内容各种取费等全部费用均包含在综合单价中。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</si>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</sst>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29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9"/>
      <color indexed="0"/>
      <name val="宋体"/>
      <charset val="134"/>
    </font>
    <font>
      <b/>
      <sz val="10"/>
      <name val="宋体"/>
      <charset val="134"/>
    </font>
    <font>
      <b/>
      <sz val="9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50" applyFont="1" applyFill="1" applyAlignment="1">
      <alignment horizontal="center" vertical="center" wrapText="1"/>
    </xf>
    <xf numFmtId="0" fontId="1" fillId="2" borderId="0" xfId="50" applyFont="1" applyFill="1" applyAlignment="1">
      <alignment horizontal="left" vertical="center" wrapText="1"/>
    </xf>
    <xf numFmtId="0" fontId="1" fillId="2" borderId="1" xfId="50" applyFont="1" applyFill="1" applyBorder="1" applyAlignment="1">
      <alignment horizontal="center" vertical="center" wrapText="1"/>
    </xf>
    <xf numFmtId="177" fontId="1" fillId="2" borderId="1" xfId="50" applyNumberFormat="1" applyFont="1" applyFill="1" applyBorder="1" applyAlignment="1">
      <alignment horizontal="center" vertical="center" wrapText="1"/>
    </xf>
    <xf numFmtId="178" fontId="1" fillId="0" borderId="2" xfId="50" applyNumberFormat="1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1" xfId="49" applyFont="1" applyFill="1" applyBorder="1" applyAlignment="1">
      <alignment horizontal="center" vertical="center" wrapText="1"/>
    </xf>
    <xf numFmtId="177" fontId="1" fillId="4" borderId="1" xfId="49" applyNumberFormat="1" applyFont="1" applyFill="1" applyBorder="1" applyAlignment="1">
      <alignment horizontal="center" vertical="center" wrapText="1"/>
    </xf>
    <xf numFmtId="178" fontId="1" fillId="0" borderId="1" xfId="50" applyNumberFormat="1" applyFont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178" fontId="1" fillId="2" borderId="1" xfId="50" applyNumberFormat="1" applyFont="1" applyFill="1" applyBorder="1" applyAlignment="1">
      <alignment horizontal="center" vertical="center" wrapText="1"/>
    </xf>
    <xf numFmtId="0" fontId="1" fillId="2" borderId="1" xfId="1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2" fillId="2" borderId="1" xfId="5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51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left" vertical="center" wrapText="1"/>
    </xf>
    <xf numFmtId="177" fontId="1" fillId="2" borderId="3" xfId="51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7" fontId="1" fillId="2" borderId="4" xfId="51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left" vertical="center" wrapText="1"/>
    </xf>
    <xf numFmtId="177" fontId="1" fillId="2" borderId="1" xfId="51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6" fontId="2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  <cellStyle name="常规 7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15"/>
  <sheetViews>
    <sheetView tabSelected="1" view="pageBreakPreview" zoomScaleNormal="100" topLeftCell="A2" workbookViewId="0">
      <selection activeCell="N4" sqref="N4"/>
    </sheetView>
  </sheetViews>
  <sheetFormatPr defaultColWidth="9" defaultRowHeight="14.25"/>
  <cols>
    <col min="1" max="1" width="4.625" style="3" customWidth="1"/>
    <col min="2" max="2" width="9.25" style="3" customWidth="1"/>
    <col min="3" max="3" width="6.5" style="3" customWidth="1"/>
    <col min="4" max="4" width="9.75" style="4" customWidth="1"/>
    <col min="5" max="5" width="10.75" style="5" customWidth="1"/>
    <col min="6" max="6" width="10.625" style="6" customWidth="1"/>
    <col min="7" max="7" width="12.625" style="6" customWidth="1"/>
    <col min="8" max="8" width="10.625" style="6" customWidth="1"/>
    <col min="9" max="9" width="24.75" style="7" customWidth="1"/>
    <col min="10" max="10" width="12" style="8"/>
    <col min="11" max="11" width="9" style="9"/>
    <col min="12" max="12" width="12.625" style="9"/>
    <col min="13" max="18" width="9" style="9"/>
    <col min="19" max="16384" width="9" style="3"/>
  </cols>
  <sheetData>
    <row r="1" ht="67.15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3.2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ht="50.1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2" t="s">
        <v>10</v>
      </c>
      <c r="J3" s="27" t="s">
        <v>11</v>
      </c>
    </row>
    <row r="4" ht="70" customHeight="1" spans="1:10">
      <c r="A4" s="16">
        <v>1</v>
      </c>
      <c r="B4" s="17" t="s">
        <v>12</v>
      </c>
      <c r="C4" s="17" t="s">
        <v>13</v>
      </c>
      <c r="D4" s="18">
        <v>25500</v>
      </c>
      <c r="E4" s="19">
        <f t="shared" ref="E4:E8" si="0">ROUND(F4/1.09,2)</f>
        <v>0</v>
      </c>
      <c r="F4" s="20"/>
      <c r="G4" s="21">
        <f t="shared" ref="G4:G8" si="1">D4*F4</f>
        <v>0</v>
      </c>
      <c r="H4" s="21">
        <f t="shared" ref="H4:H8" si="2">D4*(F4-E4)</f>
        <v>0</v>
      </c>
      <c r="I4" s="28" t="s">
        <v>14</v>
      </c>
      <c r="J4" s="29" t="s">
        <v>15</v>
      </c>
    </row>
    <row r="5" customFormat="1" ht="70" customHeight="1" spans="1:10">
      <c r="A5" s="16">
        <v>2</v>
      </c>
      <c r="B5" s="17" t="s">
        <v>16</v>
      </c>
      <c r="C5" s="17" t="s">
        <v>13</v>
      </c>
      <c r="D5" s="18">
        <v>3800</v>
      </c>
      <c r="E5" s="19">
        <f t="shared" si="0"/>
        <v>0</v>
      </c>
      <c r="F5" s="20"/>
      <c r="G5" s="21">
        <f t="shared" si="1"/>
        <v>0</v>
      </c>
      <c r="H5" s="21">
        <f t="shared" si="2"/>
        <v>0</v>
      </c>
      <c r="I5" s="30"/>
      <c r="J5" s="31"/>
    </row>
    <row r="6" customFormat="1" ht="70" customHeight="1" spans="1:10">
      <c r="A6" s="16">
        <v>3</v>
      </c>
      <c r="B6" s="17" t="s">
        <v>17</v>
      </c>
      <c r="C6" s="17" t="s">
        <v>13</v>
      </c>
      <c r="D6" s="18">
        <v>1700</v>
      </c>
      <c r="E6" s="19">
        <f t="shared" si="0"/>
        <v>0</v>
      </c>
      <c r="F6" s="20"/>
      <c r="G6" s="21">
        <f t="shared" si="1"/>
        <v>0</v>
      </c>
      <c r="H6" s="21">
        <f t="shared" si="2"/>
        <v>0</v>
      </c>
      <c r="I6" s="32"/>
      <c r="J6" s="33"/>
    </row>
    <row r="7" customFormat="1" ht="157.5" spans="1:10">
      <c r="A7" s="16">
        <v>4</v>
      </c>
      <c r="B7" s="17" t="s">
        <v>18</v>
      </c>
      <c r="C7" s="17" t="s">
        <v>19</v>
      </c>
      <c r="D7" s="18">
        <v>3600</v>
      </c>
      <c r="E7" s="19">
        <f t="shared" si="0"/>
        <v>0</v>
      </c>
      <c r="F7" s="20"/>
      <c r="G7" s="21">
        <f t="shared" si="1"/>
        <v>0</v>
      </c>
      <c r="H7" s="21">
        <f t="shared" si="2"/>
        <v>0</v>
      </c>
      <c r="I7" s="34" t="s">
        <v>20</v>
      </c>
      <c r="J7" s="35" t="s">
        <v>21</v>
      </c>
    </row>
    <row r="8" customFormat="1" ht="67.5" spans="1:10">
      <c r="A8" s="16">
        <v>5</v>
      </c>
      <c r="B8" s="17" t="s">
        <v>22</v>
      </c>
      <c r="C8" s="17" t="s">
        <v>23</v>
      </c>
      <c r="D8" s="18">
        <v>570</v>
      </c>
      <c r="E8" s="19">
        <f t="shared" si="0"/>
        <v>0</v>
      </c>
      <c r="F8" s="20"/>
      <c r="G8" s="21">
        <f t="shared" si="1"/>
        <v>0</v>
      </c>
      <c r="H8" s="21">
        <f t="shared" si="2"/>
        <v>0</v>
      </c>
      <c r="I8" s="34" t="s">
        <v>24</v>
      </c>
      <c r="J8" s="35" t="s">
        <v>21</v>
      </c>
    </row>
    <row r="9" customFormat="1" ht="30" customHeight="1" spans="1:10">
      <c r="A9" s="16">
        <v>6</v>
      </c>
      <c r="B9" s="17"/>
      <c r="C9" s="17"/>
      <c r="D9" s="18"/>
      <c r="E9" s="19"/>
      <c r="F9" s="20"/>
      <c r="G9" s="21"/>
      <c r="H9" s="21"/>
      <c r="I9" s="35"/>
      <c r="J9" s="35"/>
    </row>
    <row r="10" customFormat="1" ht="30" customHeight="1" spans="1:10">
      <c r="A10" s="16">
        <v>7</v>
      </c>
      <c r="B10" s="17"/>
      <c r="C10" s="17"/>
      <c r="D10" s="18"/>
      <c r="E10" s="19"/>
      <c r="F10" s="20"/>
      <c r="G10" s="21"/>
      <c r="H10" s="21"/>
      <c r="I10" s="35"/>
      <c r="J10" s="35"/>
    </row>
    <row r="11" s="1" customFormat="1" ht="30" customHeight="1" spans="1:10">
      <c r="A11" s="16">
        <v>8</v>
      </c>
      <c r="B11" s="17"/>
      <c r="C11" s="17"/>
      <c r="D11" s="21"/>
      <c r="E11" s="19"/>
      <c r="F11" s="20"/>
      <c r="G11" s="21"/>
      <c r="H11" s="21"/>
      <c r="I11" s="35"/>
      <c r="J11" s="35"/>
    </row>
    <row r="12" s="1" customFormat="1" ht="30" customHeight="1" spans="1:10">
      <c r="A12" s="16">
        <v>9</v>
      </c>
      <c r="B12" s="17"/>
      <c r="C12" s="17"/>
      <c r="D12" s="21"/>
      <c r="E12" s="19"/>
      <c r="F12" s="20"/>
      <c r="G12" s="21"/>
      <c r="H12" s="21"/>
      <c r="I12" s="35"/>
      <c r="J12" s="35"/>
    </row>
    <row r="13" s="1" customFormat="1" ht="30" customHeight="1" spans="1:10">
      <c r="A13" s="16">
        <v>10</v>
      </c>
      <c r="B13" s="17"/>
      <c r="C13" s="17"/>
      <c r="D13" s="21"/>
      <c r="E13" s="19"/>
      <c r="F13" s="20"/>
      <c r="G13" s="21"/>
      <c r="H13" s="21"/>
      <c r="I13" s="35"/>
      <c r="J13" s="35"/>
    </row>
    <row r="14" s="1" customFormat="1" ht="30" customHeight="1" spans="1:10">
      <c r="A14" s="16">
        <v>11</v>
      </c>
      <c r="B14" s="17"/>
      <c r="C14" s="17"/>
      <c r="D14" s="18"/>
      <c r="E14" s="19"/>
      <c r="F14" s="22"/>
      <c r="G14" s="21"/>
      <c r="H14" s="21"/>
      <c r="I14" s="35"/>
      <c r="J14" s="35"/>
    </row>
    <row r="15" s="2" customFormat="1" ht="30" customHeight="1" spans="1:10">
      <c r="A15" s="23" t="s">
        <v>25</v>
      </c>
      <c r="B15" s="23"/>
      <c r="C15" s="23"/>
      <c r="D15" s="24"/>
      <c r="E15" s="25"/>
      <c r="F15" s="26"/>
      <c r="G15" s="26">
        <f>SUM(G4:G14)</f>
        <v>0</v>
      </c>
      <c r="H15" s="26">
        <f>SUM(H4:H14)</f>
        <v>0</v>
      </c>
      <c r="I15" s="36"/>
      <c r="J15" s="36"/>
    </row>
  </sheetData>
  <mergeCells count="5">
    <mergeCell ref="A1:J1"/>
    <mergeCell ref="A2:J2"/>
    <mergeCell ref="A15:C15"/>
    <mergeCell ref="I4:I6"/>
    <mergeCell ref="J4:J6"/>
  </mergeCells>
  <printOptions horizontalCentered="1"/>
  <pageMargins left="0.2" right="0.2" top="0.588888888888889" bottom="0.388888888888889" header="0.509027777777778" footer="0.509027777777778"/>
  <pageSetup paperSize="9" scale="84" fitToHeight="0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桩基工程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2019-01-15T02:26:00Z</dcterms:created>
  <dcterms:modified xsi:type="dcterms:W3CDTF">2023-11-23T08:40:42Z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3BD4366ACC0242F79342B537DFD5A281_12</vt:lpwstr>
  </property>
</Properties>
</file>