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摘要" sheetId="2" r:id="rId1"/>
    <sheet name="清单" sheetId="1" r:id="rId2"/>
  </sheets>
  <definedNames>
    <definedName name="_xlnm._FilterDatabase" localSheetId="1" hidden="1">清单!$A$2:$N$46</definedName>
    <definedName name="_xlnm.Print_Area" localSheetId="1">清单!$A$1:$K$46</definedName>
    <definedName name="_xlnm.Print_Titles" localSheetId="1">清单!$1:$2</definedName>
  </definedNames>
  <calcPr calcId="144525"/>
</workbook>
</file>

<file path=xl/sharedStrings.xml><?xml version="1.0" encoding="utf-8"?>
<sst xmlns="http://schemas.openxmlformats.org/spreadsheetml/2006/main" count="248" uniqueCount="49">
  <si>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</si>
  <si>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</si>
  <si>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</si>
  <si>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</si>
  <si>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合同工期：预计到2023年6月份</t>
  </si>
  <si>
    <t>材料名称：远传水表采购</t>
  </si>
  <si>
    <t>材料预计进场时间：预计2023年3月上旬开始进场</t>
  </si>
  <si>
    <t>付款方式：无预付款，参与竞价方供货到现场，经监理验收及试验完成，鉴证合格的，本月供货完成后下月支付至本月货款的70%，所有供货完成并办理结算手续后支付到结算价的80%（所有款项的支付均在竞价发起方收到建设单位相应款项后支付给参与竞价方，参与竞价方需承诺：在建设单位未按照合同约定向竞价发起方支付工程款时，参与竞价方不得以此为理由索要货款或延迟供货。），整体工程竣工验收后支付至货款的97%，剩余3%质保金，质保2年，质保期满后无息支付，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</si>
  <si>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4.本表中的报价包含材料费、制作费、运输费、装卸车费、管理费、利润、税金、各种涨价风险等送货到现场的费用。
5.供货期间，材料价格为固定单价，不予调整。</t>
  </si>
  <si>
    <r>
      <t>各系统智能远传水表品牌要求：
  京源、益都、博思达、北京嘉杰能及同档次品牌；报价时在备注内予以标明所报品牌。</t>
    </r>
    <r>
      <rPr>
        <b/>
        <sz val="14"/>
        <rFont val="宋体"/>
        <charset val="134"/>
      </rPr>
      <t xml:space="preserve">
技术要求：详见附件</t>
    </r>
  </si>
  <si>
    <t>远传水表清单</t>
  </si>
  <si>
    <t>序号</t>
  </si>
  <si>
    <t>材料名称</t>
  </si>
  <si>
    <t>规格型号</t>
  </si>
  <si>
    <t>数量</t>
  </si>
  <si>
    <t>单位</t>
  </si>
  <si>
    <t>含税单价</t>
  </si>
  <si>
    <t>税率</t>
  </si>
  <si>
    <t>含税合价</t>
  </si>
  <si>
    <t>使用系统</t>
  </si>
  <si>
    <t>备注</t>
  </si>
  <si>
    <t>使用部位</t>
  </si>
  <si>
    <t>远传水表</t>
  </si>
  <si>
    <t>DN20</t>
  </si>
  <si>
    <t>个</t>
  </si>
  <si>
    <t>给水系统</t>
  </si>
  <si>
    <t>住院楼地上</t>
  </si>
  <si>
    <t>DN40</t>
  </si>
  <si>
    <t>DN50</t>
  </si>
  <si>
    <t>DN32</t>
  </si>
  <si>
    <t>热水系统</t>
  </si>
  <si>
    <t>住院楼地下</t>
  </si>
  <si>
    <t>DN150</t>
  </si>
  <si>
    <t>DN200</t>
  </si>
  <si>
    <t>门诊楼地上</t>
  </si>
  <si>
    <t>DN25</t>
  </si>
  <si>
    <t>DN15</t>
  </si>
  <si>
    <t>门诊楼地下</t>
  </si>
  <si>
    <t>DN65</t>
  </si>
  <si>
    <t>DN100</t>
  </si>
  <si>
    <t>中水系统</t>
  </si>
  <si>
    <t>门房及液氧站地上</t>
  </si>
  <si>
    <t>给（中）水系统</t>
  </si>
  <si>
    <t>法兰连接
（有线传输）</t>
  </si>
  <si>
    <t>科研楼、宿舍楼、行政办公楼</t>
  </si>
  <si>
    <t>丝扣连接（有线传输）</t>
  </si>
  <si>
    <r>
      <t>（顶层纯水机房1个可调整）</t>
    </r>
    <r>
      <rPr>
        <sz val="11"/>
        <color theme="1"/>
        <rFont val="宋体"/>
        <charset val="134"/>
      </rPr>
      <t>丝扣连接（有线传输）</t>
    </r>
  </si>
  <si>
    <t>丝扣连接
（有线传输）</t>
  </si>
  <si>
    <t>总计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</si>
</sst>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4"/>
      <color theme="1"/>
      <name val="宋体"/>
      <charset val="134"/>
      <scheme val="minor"/>
    </font>
    <font>
      <b/>
      <sz val="11"/>
      <name val="宋体"/>
      <charset val="134"/>
      <scheme val="minor"/>
    </font>
    <font>
      <sz val="11"/>
      <color theme="1"/>
      <name val="宋体"/>
      <charset val="134"/>
    </font>
    <font>
      <sz val="11"/>
      <name val="宋体"/>
      <charset val="134"/>
    </font>
    <font>
      <sz val="11"/>
      <color rgb="FFFF0000"/>
      <name val="宋体"/>
      <charset val="134"/>
    </font>
    <font>
      <b/>
      <sz val="14"/>
      <name val="宋体"/>
      <charset val="134"/>
    </font>
    <font>
      <b/>
      <sz val="18"/>
      <name val="宋体"/>
      <charset val="134"/>
    </font>
    <font>
      <b/>
      <sz val="14"/>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Font="1" applyFill="1" applyBorder="1" applyAlignment="1">
      <alignment horizontal="center" vertical="center"/>
    </xf>
    <xf numFmtId="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xf>
    <xf numFmtId="0" fontId="3" fillId="0" borderId="1" xfId="0" applyFont="1" applyFill="1" applyBorder="1" applyAlignment="1">
      <alignment horizontal="center" vertical="center"/>
    </xf>
    <xf numFmtId="9" fontId="0" fillId="0" borderId="1" xfId="0" applyNumberFormat="1" applyFont="1" applyBorder="1" applyAlignment="1">
      <alignment horizontal="center" vertical="center"/>
    </xf>
    <xf numFmtId="176" fontId="0" fillId="0" borderId="1" xfId="0" applyNumberFormat="1" applyFont="1" applyBorder="1" applyAlignment="1">
      <alignment horizontal="center" vertical="center"/>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ont="1">
      <alignment vertical="center"/>
    </xf>
    <xf numFmtId="0" fontId="6" fillId="0" borderId="0" xfId="0" applyFont="1" applyFill="1" applyAlignment="1">
      <alignment vertical="center"/>
    </xf>
    <xf numFmtId="0" fontId="7" fillId="0" borderId="0"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tabSelected="1" workbookViewId="0">
      <selection activeCell="A10" sqref="$A10:$XFD10"/>
    </sheetView>
  </sheetViews>
  <sheetFormatPr defaultColWidth="8.88888888888889" defaultRowHeight="14.4"/>
  <sheetData>
    <row r="1" ht="22.95" spans="1:13">
      <c r="A1" s="23" t="s">
        <v>0</v>
      </c>
      <c r="B1" s="23"/>
      <c r="C1" s="23"/>
      <c r="D1" s="23"/>
      <c r="E1" s="23"/>
      <c r="F1" s="23"/>
      <c r="G1" s="23"/>
      <c r="H1" s="23"/>
      <c r="I1" s="23"/>
      <c r="J1" s="23"/>
      <c r="K1" s="23"/>
      <c r="L1" s="23"/>
      <c r="M1" s="32"/>
    </row>
    <row r="2" ht="30" customHeight="1" spans="1:13">
      <c r="A2" s="24" t="s">
        <v>1</v>
      </c>
      <c r="B2" s="25"/>
      <c r="C2" s="25"/>
      <c r="D2" s="25"/>
      <c r="E2" s="25"/>
      <c r="F2" s="25"/>
      <c r="G2" s="25"/>
      <c r="H2" s="25"/>
      <c r="I2" s="25"/>
      <c r="J2" s="25"/>
      <c r="K2" s="25"/>
      <c r="L2" s="25"/>
      <c r="M2" s="33"/>
    </row>
    <row r="3" ht="30" customHeight="1" spans="1:13">
      <c r="A3" s="26" t="s">
        <v>2</v>
      </c>
      <c r="B3" s="27"/>
      <c r="C3" s="27"/>
      <c r="D3" s="27"/>
      <c r="E3" s="27"/>
      <c r="F3" s="27"/>
      <c r="G3" s="27"/>
      <c r="H3" s="27"/>
      <c r="I3" s="27"/>
      <c r="J3" s="27"/>
      <c r="K3" s="27"/>
      <c r="L3" s="27"/>
      <c r="M3" s="34"/>
    </row>
    <row r="4" ht="30" customHeight="1" spans="1:13">
      <c r="A4" s="26" t="s">
        <v>3</v>
      </c>
      <c r="B4" s="27"/>
      <c r="C4" s="27"/>
      <c r="D4" s="27"/>
      <c r="E4" s="27"/>
      <c r="F4" s="27"/>
      <c r="G4" s="27"/>
      <c r="H4" s="27"/>
      <c r="I4" s="27"/>
      <c r="J4" s="27"/>
      <c r="K4" s="27"/>
      <c r="L4" s="27"/>
      <c r="M4" s="34"/>
    </row>
    <row r="5" ht="30" customHeight="1" spans="1:13">
      <c r="A5" s="26" t="s">
        <v>4</v>
      </c>
      <c r="B5" s="27"/>
      <c r="C5" s="27"/>
      <c r="D5" s="27"/>
      <c r="E5" s="27"/>
      <c r="F5" s="27"/>
      <c r="G5" s="27"/>
      <c r="H5" s="27"/>
      <c r="I5" s="27"/>
      <c r="J5" s="27"/>
      <c r="K5" s="27"/>
      <c r="L5" s="27"/>
      <c r="M5" s="34"/>
    </row>
    <row r="6" ht="30" customHeight="1" spans="1:13">
      <c r="A6" s="26" t="s">
        <v>5</v>
      </c>
      <c r="B6" s="27"/>
      <c r="C6" s="27"/>
      <c r="D6" s="27"/>
      <c r="E6" s="27"/>
      <c r="F6" s="27"/>
      <c r="G6" s="27"/>
      <c r="H6" s="27"/>
      <c r="I6" s="27"/>
      <c r="J6" s="27"/>
      <c r="K6" s="27"/>
      <c r="L6" s="27"/>
      <c r="M6" s="34"/>
    </row>
    <row r="7" ht="30" customHeight="1" spans="1:13">
      <c r="A7" s="26" t="s">
        <v>6</v>
      </c>
      <c r="B7" s="27"/>
      <c r="C7" s="27"/>
      <c r="D7" s="27"/>
      <c r="E7" s="27"/>
      <c r="F7" s="27"/>
      <c r="G7" s="27"/>
      <c r="H7" s="27"/>
      <c r="I7" s="27"/>
      <c r="J7" s="27"/>
      <c r="K7" s="27"/>
      <c r="L7" s="27"/>
      <c r="M7" s="34"/>
    </row>
    <row r="8" ht="150" customHeight="1" spans="1:13">
      <c r="A8" s="28" t="s">
        <v>7</v>
      </c>
      <c r="B8" s="29"/>
      <c r="C8" s="29"/>
      <c r="D8" s="29"/>
      <c r="E8" s="29"/>
      <c r="F8" s="29"/>
      <c r="G8" s="29"/>
      <c r="H8" s="29"/>
      <c r="I8" s="29"/>
      <c r="J8" s="29"/>
      <c r="K8" s="29"/>
      <c r="L8" s="29"/>
      <c r="M8" s="34"/>
    </row>
    <row r="9" ht="157" customHeight="1" spans="1:13">
      <c r="A9" s="28" t="s">
        <v>8</v>
      </c>
      <c r="B9" s="29"/>
      <c r="C9" s="29"/>
      <c r="D9" s="29"/>
      <c r="E9" s="29"/>
      <c r="F9" s="29"/>
      <c r="G9" s="29"/>
      <c r="H9" s="29"/>
      <c r="I9" s="29"/>
      <c r="J9" s="29"/>
      <c r="K9" s="29"/>
      <c r="L9" s="29"/>
      <c r="M9" s="34"/>
    </row>
    <row r="10" s="22" customFormat="1" ht="64" customHeight="1" spans="1:13">
      <c r="A10" s="30" t="s">
        <v>9</v>
      </c>
      <c r="B10" s="31"/>
      <c r="C10" s="31"/>
      <c r="D10" s="31"/>
      <c r="E10" s="31"/>
      <c r="F10" s="31"/>
      <c r="G10" s="31"/>
      <c r="H10" s="31"/>
      <c r="I10" s="31"/>
      <c r="J10" s="31"/>
      <c r="K10" s="31"/>
      <c r="L10" s="31"/>
      <c r="M10" s="35"/>
    </row>
  </sheetData>
  <mergeCells count="10">
    <mergeCell ref="A1:M1"/>
    <mergeCell ref="A2:M2"/>
    <mergeCell ref="A3:M3"/>
    <mergeCell ref="A4:M4"/>
    <mergeCell ref="A5:M5"/>
    <mergeCell ref="A6:M6"/>
    <mergeCell ref="A7:M7"/>
    <mergeCell ref="A8:M8"/>
    <mergeCell ref="A9:M9"/>
    <mergeCell ref="A10:M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8"/>
  <sheetViews>
    <sheetView view="pageBreakPreview" zoomScaleNormal="130" topLeftCell="A39" workbookViewId="0">
      <selection activeCell="N44" sqref="N44"/>
    </sheetView>
  </sheetViews>
  <sheetFormatPr defaultColWidth="9" defaultRowHeight="14.4"/>
  <cols>
    <col min="1" max="1" width="4.25" style="1" customWidth="1"/>
    <col min="2" max="2" width="9.65740740740741" style="1" customWidth="1"/>
    <col min="3" max="3" width="9.31481481481481" style="1" customWidth="1"/>
    <col min="4" max="4" width="6.75" style="1" customWidth="1"/>
    <col min="5" max="5" width="5.87962962962963" style="1" customWidth="1"/>
    <col min="6" max="6" width="11.1944444444444" style="1" customWidth="1"/>
    <col min="7" max="7" width="8" style="1" customWidth="1"/>
    <col min="8" max="8" width="12.2777777777778" style="1" customWidth="1"/>
    <col min="9" max="9" width="9.23148148148148" style="1" customWidth="1"/>
    <col min="10" max="10" width="18.1111111111111" style="1" customWidth="1"/>
    <col min="11" max="11" width="17.7777777777778" customWidth="1"/>
    <col min="14" max="14" width="12.8888888888889"/>
  </cols>
  <sheetData>
    <row r="1" ht="25" customHeight="1" spans="1:10">
      <c r="A1" s="2" t="s">
        <v>10</v>
      </c>
      <c r="B1" s="2"/>
      <c r="C1" s="2"/>
      <c r="D1" s="2"/>
      <c r="E1" s="2"/>
      <c r="F1" s="2"/>
      <c r="G1" s="2"/>
      <c r="H1" s="2"/>
      <c r="I1" s="2"/>
      <c r="J1" s="2"/>
    </row>
    <row r="2" ht="33" customHeight="1" spans="1:11">
      <c r="A2" s="3" t="s">
        <v>11</v>
      </c>
      <c r="B2" s="3" t="s">
        <v>12</v>
      </c>
      <c r="C2" s="3" t="s">
        <v>13</v>
      </c>
      <c r="D2" s="4" t="s">
        <v>14</v>
      </c>
      <c r="E2" s="4" t="s">
        <v>15</v>
      </c>
      <c r="F2" s="4" t="s">
        <v>16</v>
      </c>
      <c r="G2" s="4" t="s">
        <v>17</v>
      </c>
      <c r="H2" s="4" t="s">
        <v>18</v>
      </c>
      <c r="I2" s="4" t="s">
        <v>19</v>
      </c>
      <c r="J2" s="4" t="s">
        <v>20</v>
      </c>
      <c r="K2" s="17" t="s">
        <v>21</v>
      </c>
    </row>
    <row r="3" ht="40" customHeight="1" spans="1:11">
      <c r="A3" s="5">
        <v>1</v>
      </c>
      <c r="B3" s="6" t="s">
        <v>22</v>
      </c>
      <c r="C3" s="7" t="s">
        <v>23</v>
      </c>
      <c r="D3" s="7">
        <v>4</v>
      </c>
      <c r="E3" s="5" t="s">
        <v>24</v>
      </c>
      <c r="F3" s="5"/>
      <c r="G3" s="8">
        <v>0.13</v>
      </c>
      <c r="H3" s="9">
        <f>F3*D3</f>
        <v>0</v>
      </c>
      <c r="I3" s="6" t="s">
        <v>25</v>
      </c>
      <c r="J3" s="5"/>
      <c r="K3" t="s">
        <v>26</v>
      </c>
    </row>
    <row r="4" ht="40" customHeight="1" spans="1:11">
      <c r="A4" s="5">
        <v>2</v>
      </c>
      <c r="B4" s="6" t="s">
        <v>22</v>
      </c>
      <c r="C4" s="7" t="s">
        <v>27</v>
      </c>
      <c r="D4" s="7">
        <v>3</v>
      </c>
      <c r="E4" s="5" t="s">
        <v>24</v>
      </c>
      <c r="F4" s="5"/>
      <c r="G4" s="8">
        <v>0.13</v>
      </c>
      <c r="H4" s="9">
        <f t="shared" ref="H4:H45" si="0">F4*D4</f>
        <v>0</v>
      </c>
      <c r="I4" s="6" t="s">
        <v>25</v>
      </c>
      <c r="J4" s="5"/>
      <c r="K4" t="s">
        <v>26</v>
      </c>
    </row>
    <row r="5" ht="40" customHeight="1" spans="1:11">
      <c r="A5" s="5">
        <v>3</v>
      </c>
      <c r="B5" s="6" t="s">
        <v>22</v>
      </c>
      <c r="C5" s="7" t="s">
        <v>28</v>
      </c>
      <c r="D5" s="7">
        <v>18</v>
      </c>
      <c r="E5" s="5" t="s">
        <v>24</v>
      </c>
      <c r="F5" s="5"/>
      <c r="G5" s="8">
        <v>0.13</v>
      </c>
      <c r="H5" s="9">
        <f t="shared" si="0"/>
        <v>0</v>
      </c>
      <c r="I5" s="6" t="s">
        <v>25</v>
      </c>
      <c r="J5" s="5"/>
      <c r="K5" t="s">
        <v>26</v>
      </c>
    </row>
    <row r="6" ht="40" customHeight="1" spans="1:11">
      <c r="A6" s="5">
        <v>4</v>
      </c>
      <c r="B6" s="6" t="s">
        <v>22</v>
      </c>
      <c r="C6" s="7" t="s">
        <v>29</v>
      </c>
      <c r="D6" s="7">
        <v>18</v>
      </c>
      <c r="E6" s="5" t="s">
        <v>24</v>
      </c>
      <c r="F6" s="5"/>
      <c r="G6" s="8">
        <v>0.13</v>
      </c>
      <c r="H6" s="9">
        <f t="shared" si="0"/>
        <v>0</v>
      </c>
      <c r="I6" s="6" t="s">
        <v>30</v>
      </c>
      <c r="J6" s="5"/>
      <c r="K6" t="s">
        <v>26</v>
      </c>
    </row>
    <row r="7" ht="40" customHeight="1" spans="1:11">
      <c r="A7" s="5">
        <v>5</v>
      </c>
      <c r="B7" s="6" t="s">
        <v>22</v>
      </c>
      <c r="C7" s="7" t="s">
        <v>28</v>
      </c>
      <c r="D7" s="7">
        <v>18</v>
      </c>
      <c r="E7" s="5" t="s">
        <v>24</v>
      </c>
      <c r="F7" s="5"/>
      <c r="G7" s="8">
        <v>0.13</v>
      </c>
      <c r="H7" s="9">
        <f t="shared" si="0"/>
        <v>0</v>
      </c>
      <c r="I7" s="6" t="s">
        <v>30</v>
      </c>
      <c r="J7" s="5"/>
      <c r="K7" t="s">
        <v>26</v>
      </c>
    </row>
    <row r="8" ht="40" customHeight="1" spans="1:11">
      <c r="A8" s="5">
        <v>6</v>
      </c>
      <c r="B8" s="6" t="s">
        <v>22</v>
      </c>
      <c r="C8" s="7" t="s">
        <v>28</v>
      </c>
      <c r="D8" s="7">
        <v>3</v>
      </c>
      <c r="E8" s="5" t="s">
        <v>24</v>
      </c>
      <c r="F8" s="5"/>
      <c r="G8" s="8">
        <v>0.13</v>
      </c>
      <c r="H8" s="9">
        <f t="shared" si="0"/>
        <v>0</v>
      </c>
      <c r="I8" s="6" t="s">
        <v>25</v>
      </c>
      <c r="J8" s="5"/>
      <c r="K8" t="s">
        <v>31</v>
      </c>
    </row>
    <row r="9" ht="40" customHeight="1" spans="1:11">
      <c r="A9" s="5">
        <v>7</v>
      </c>
      <c r="B9" s="6" t="s">
        <v>22</v>
      </c>
      <c r="C9" s="7" t="s">
        <v>32</v>
      </c>
      <c r="D9" s="7">
        <v>1</v>
      </c>
      <c r="E9" s="5" t="s">
        <v>24</v>
      </c>
      <c r="F9" s="5"/>
      <c r="G9" s="8">
        <v>0.13</v>
      </c>
      <c r="H9" s="9">
        <f t="shared" si="0"/>
        <v>0</v>
      </c>
      <c r="I9" s="6" t="s">
        <v>25</v>
      </c>
      <c r="J9" s="5"/>
      <c r="K9" t="s">
        <v>31</v>
      </c>
    </row>
    <row r="10" ht="40" customHeight="1" spans="1:11">
      <c r="A10" s="5">
        <v>8</v>
      </c>
      <c r="B10" s="6" t="s">
        <v>22</v>
      </c>
      <c r="C10" s="7" t="s">
        <v>33</v>
      </c>
      <c r="D10" s="7">
        <v>1</v>
      </c>
      <c r="E10" s="5" t="s">
        <v>24</v>
      </c>
      <c r="F10" s="5"/>
      <c r="G10" s="8">
        <v>0.13</v>
      </c>
      <c r="H10" s="9">
        <f t="shared" si="0"/>
        <v>0</v>
      </c>
      <c r="I10" s="6" t="s">
        <v>25</v>
      </c>
      <c r="J10" s="5"/>
      <c r="K10" t="s">
        <v>31</v>
      </c>
    </row>
    <row r="11" ht="40" customHeight="1" spans="1:11">
      <c r="A11" s="5">
        <v>9</v>
      </c>
      <c r="B11" s="6" t="s">
        <v>22</v>
      </c>
      <c r="C11" s="7" t="s">
        <v>23</v>
      </c>
      <c r="D11" s="7">
        <v>1</v>
      </c>
      <c r="E11" s="5" t="s">
        <v>24</v>
      </c>
      <c r="F11" s="5"/>
      <c r="G11" s="8">
        <v>0.13</v>
      </c>
      <c r="H11" s="9">
        <f t="shared" si="0"/>
        <v>0</v>
      </c>
      <c r="I11" s="6" t="s">
        <v>30</v>
      </c>
      <c r="J11" s="5"/>
      <c r="K11" t="s">
        <v>31</v>
      </c>
    </row>
    <row r="12" ht="40" customHeight="1" spans="1:11">
      <c r="A12" s="5">
        <v>10</v>
      </c>
      <c r="B12" s="6" t="s">
        <v>22</v>
      </c>
      <c r="C12" s="7" t="s">
        <v>29</v>
      </c>
      <c r="D12" s="7">
        <v>1</v>
      </c>
      <c r="E12" s="5" t="s">
        <v>24</v>
      </c>
      <c r="F12" s="5"/>
      <c r="G12" s="8">
        <v>0.13</v>
      </c>
      <c r="H12" s="9">
        <f t="shared" si="0"/>
        <v>0</v>
      </c>
      <c r="I12" s="6" t="s">
        <v>30</v>
      </c>
      <c r="J12" s="5"/>
      <c r="K12" t="s">
        <v>31</v>
      </c>
    </row>
    <row r="13" ht="40" customHeight="1" spans="1:11">
      <c r="A13" s="5">
        <v>11</v>
      </c>
      <c r="B13" s="6" t="s">
        <v>22</v>
      </c>
      <c r="C13" s="7" t="s">
        <v>29</v>
      </c>
      <c r="D13" s="7">
        <v>2</v>
      </c>
      <c r="E13" s="5" t="s">
        <v>24</v>
      </c>
      <c r="F13" s="5"/>
      <c r="G13" s="8">
        <v>0.13</v>
      </c>
      <c r="H13" s="9">
        <f t="shared" si="0"/>
        <v>0</v>
      </c>
      <c r="I13" s="6" t="s">
        <v>25</v>
      </c>
      <c r="J13" s="5"/>
      <c r="K13" t="s">
        <v>34</v>
      </c>
    </row>
    <row r="14" ht="40" customHeight="1" spans="1:11">
      <c r="A14" s="5">
        <v>12</v>
      </c>
      <c r="B14" s="6" t="s">
        <v>22</v>
      </c>
      <c r="C14" s="7" t="s">
        <v>27</v>
      </c>
      <c r="D14" s="7">
        <v>1</v>
      </c>
      <c r="E14" s="5" t="s">
        <v>24</v>
      </c>
      <c r="F14" s="5"/>
      <c r="G14" s="8">
        <v>0.13</v>
      </c>
      <c r="H14" s="9">
        <f t="shared" si="0"/>
        <v>0</v>
      </c>
      <c r="I14" s="6" t="s">
        <v>25</v>
      </c>
      <c r="J14" s="5"/>
      <c r="K14" t="s">
        <v>34</v>
      </c>
    </row>
    <row r="15" ht="40" customHeight="1" spans="1:11">
      <c r="A15" s="5">
        <v>13</v>
      </c>
      <c r="B15" s="6" t="s">
        <v>22</v>
      </c>
      <c r="C15" s="7" t="s">
        <v>28</v>
      </c>
      <c r="D15" s="7">
        <f>1+1+4+4+1+8+8+5+16</f>
        <v>48</v>
      </c>
      <c r="E15" s="5" t="s">
        <v>24</v>
      </c>
      <c r="F15" s="5"/>
      <c r="G15" s="8">
        <v>0.13</v>
      </c>
      <c r="H15" s="9">
        <f t="shared" si="0"/>
        <v>0</v>
      </c>
      <c r="I15" s="6" t="s">
        <v>25</v>
      </c>
      <c r="J15" s="5"/>
      <c r="K15" t="s">
        <v>34</v>
      </c>
    </row>
    <row r="16" ht="40" customHeight="1" spans="1:11">
      <c r="A16" s="5">
        <v>14</v>
      </c>
      <c r="B16" s="6" t="s">
        <v>22</v>
      </c>
      <c r="C16" s="7" t="s">
        <v>23</v>
      </c>
      <c r="D16" s="7">
        <v>2</v>
      </c>
      <c r="E16" s="5" t="s">
        <v>24</v>
      </c>
      <c r="F16" s="5"/>
      <c r="G16" s="8">
        <v>0.13</v>
      </c>
      <c r="H16" s="9">
        <f t="shared" si="0"/>
        <v>0</v>
      </c>
      <c r="I16" s="6" t="s">
        <v>30</v>
      </c>
      <c r="J16" s="5"/>
      <c r="K16" t="s">
        <v>34</v>
      </c>
    </row>
    <row r="17" ht="40" customHeight="1" spans="1:11">
      <c r="A17" s="5">
        <v>15</v>
      </c>
      <c r="B17" s="6" t="s">
        <v>22</v>
      </c>
      <c r="C17" s="7" t="s">
        <v>35</v>
      </c>
      <c r="D17" s="7">
        <v>7</v>
      </c>
      <c r="E17" s="5" t="s">
        <v>24</v>
      </c>
      <c r="F17" s="5"/>
      <c r="G17" s="8">
        <v>0.13</v>
      </c>
      <c r="H17" s="9">
        <f t="shared" si="0"/>
        <v>0</v>
      </c>
      <c r="I17" s="6" t="s">
        <v>30</v>
      </c>
      <c r="J17" s="5"/>
      <c r="K17" t="s">
        <v>34</v>
      </c>
    </row>
    <row r="18" ht="40" customHeight="1" spans="1:11">
      <c r="A18" s="5">
        <v>16</v>
      </c>
      <c r="B18" s="6" t="s">
        <v>22</v>
      </c>
      <c r="C18" s="7" t="s">
        <v>29</v>
      </c>
      <c r="D18" s="7">
        <f>9+23</f>
        <v>32</v>
      </c>
      <c r="E18" s="5" t="s">
        <v>24</v>
      </c>
      <c r="F18" s="5"/>
      <c r="G18" s="8">
        <v>0.13</v>
      </c>
      <c r="H18" s="9">
        <f t="shared" si="0"/>
        <v>0</v>
      </c>
      <c r="I18" s="6" t="s">
        <v>30</v>
      </c>
      <c r="J18" s="5"/>
      <c r="K18" t="s">
        <v>34</v>
      </c>
    </row>
    <row r="19" ht="40" customHeight="1" spans="1:11">
      <c r="A19" s="5">
        <v>17</v>
      </c>
      <c r="B19" s="6" t="s">
        <v>22</v>
      </c>
      <c r="C19" s="7" t="s">
        <v>27</v>
      </c>
      <c r="D19" s="7">
        <v>6</v>
      </c>
      <c r="E19" s="5" t="s">
        <v>24</v>
      </c>
      <c r="F19" s="5"/>
      <c r="G19" s="8">
        <v>0.13</v>
      </c>
      <c r="H19" s="9">
        <f t="shared" si="0"/>
        <v>0</v>
      </c>
      <c r="I19" s="6" t="s">
        <v>30</v>
      </c>
      <c r="J19" s="5"/>
      <c r="K19" t="s">
        <v>34</v>
      </c>
    </row>
    <row r="20" ht="40" customHeight="1" spans="1:11">
      <c r="A20" s="5">
        <v>18</v>
      </c>
      <c r="B20" s="6" t="s">
        <v>22</v>
      </c>
      <c r="C20" s="7" t="s">
        <v>28</v>
      </c>
      <c r="D20" s="7">
        <f>8+23</f>
        <v>31</v>
      </c>
      <c r="E20" s="5" t="s">
        <v>24</v>
      </c>
      <c r="F20" s="5"/>
      <c r="G20" s="8">
        <v>0.13</v>
      </c>
      <c r="H20" s="9">
        <f t="shared" si="0"/>
        <v>0</v>
      </c>
      <c r="I20" s="6" t="s">
        <v>30</v>
      </c>
      <c r="J20" s="5"/>
      <c r="K20" t="s">
        <v>34</v>
      </c>
    </row>
    <row r="21" ht="40" customHeight="1" spans="1:11">
      <c r="A21" s="5">
        <v>19</v>
      </c>
      <c r="B21" s="6" t="s">
        <v>22</v>
      </c>
      <c r="C21" s="7" t="s">
        <v>36</v>
      </c>
      <c r="D21" s="7">
        <v>1</v>
      </c>
      <c r="E21" s="5" t="s">
        <v>24</v>
      </c>
      <c r="F21" s="5"/>
      <c r="G21" s="8">
        <v>0.13</v>
      </c>
      <c r="H21" s="9">
        <f t="shared" si="0"/>
        <v>0</v>
      </c>
      <c r="I21" s="6" t="s">
        <v>25</v>
      </c>
      <c r="J21" s="5"/>
      <c r="K21" t="s">
        <v>37</v>
      </c>
    </row>
    <row r="22" ht="40" customHeight="1" spans="1:11">
      <c r="A22" s="5">
        <v>20</v>
      </c>
      <c r="B22" s="6" t="s">
        <v>22</v>
      </c>
      <c r="C22" s="7" t="s">
        <v>23</v>
      </c>
      <c r="D22" s="7">
        <v>2</v>
      </c>
      <c r="E22" s="5" t="s">
        <v>24</v>
      </c>
      <c r="F22" s="5"/>
      <c r="G22" s="8">
        <v>0.13</v>
      </c>
      <c r="H22" s="9">
        <f t="shared" si="0"/>
        <v>0</v>
      </c>
      <c r="I22" s="6" t="s">
        <v>25</v>
      </c>
      <c r="J22" s="5"/>
      <c r="K22" t="s">
        <v>37</v>
      </c>
    </row>
    <row r="23" ht="40" customHeight="1" spans="1:11">
      <c r="A23" s="5">
        <v>21</v>
      </c>
      <c r="B23" s="6" t="s">
        <v>22</v>
      </c>
      <c r="C23" s="7" t="s">
        <v>29</v>
      </c>
      <c r="D23" s="7">
        <v>2</v>
      </c>
      <c r="E23" s="5" t="s">
        <v>24</v>
      </c>
      <c r="F23" s="5"/>
      <c r="G23" s="8">
        <v>0.13</v>
      </c>
      <c r="H23" s="9">
        <f t="shared" si="0"/>
        <v>0</v>
      </c>
      <c r="I23" s="6" t="s">
        <v>25</v>
      </c>
      <c r="J23" s="5"/>
      <c r="K23" t="s">
        <v>37</v>
      </c>
    </row>
    <row r="24" ht="40" customHeight="1" spans="1:11">
      <c r="A24" s="5">
        <v>22</v>
      </c>
      <c r="B24" s="6" t="s">
        <v>22</v>
      </c>
      <c r="C24" s="7" t="s">
        <v>27</v>
      </c>
      <c r="D24" s="7">
        <v>4</v>
      </c>
      <c r="E24" s="5" t="s">
        <v>24</v>
      </c>
      <c r="F24" s="5"/>
      <c r="G24" s="8">
        <v>0.13</v>
      </c>
      <c r="H24" s="9">
        <f t="shared" si="0"/>
        <v>0</v>
      </c>
      <c r="I24" s="6" t="s">
        <v>25</v>
      </c>
      <c r="J24" s="5"/>
      <c r="K24" t="s">
        <v>37</v>
      </c>
    </row>
    <row r="25" ht="40" customHeight="1" spans="1:11">
      <c r="A25" s="5">
        <v>23</v>
      </c>
      <c r="B25" s="6" t="s">
        <v>22</v>
      </c>
      <c r="C25" s="7" t="s">
        <v>28</v>
      </c>
      <c r="D25" s="7">
        <v>10</v>
      </c>
      <c r="E25" s="5" t="s">
        <v>24</v>
      </c>
      <c r="F25" s="5"/>
      <c r="G25" s="8">
        <v>0.13</v>
      </c>
      <c r="H25" s="9">
        <f t="shared" si="0"/>
        <v>0</v>
      </c>
      <c r="I25" s="6" t="s">
        <v>25</v>
      </c>
      <c r="J25" s="5"/>
      <c r="K25" t="s">
        <v>37</v>
      </c>
    </row>
    <row r="26" ht="40" customHeight="1" spans="1:11">
      <c r="A26" s="5">
        <v>24</v>
      </c>
      <c r="B26" s="6" t="s">
        <v>22</v>
      </c>
      <c r="C26" s="7" t="s">
        <v>38</v>
      </c>
      <c r="D26" s="7">
        <v>1</v>
      </c>
      <c r="E26" s="5" t="s">
        <v>24</v>
      </c>
      <c r="F26" s="5"/>
      <c r="G26" s="8">
        <v>0.13</v>
      </c>
      <c r="H26" s="9">
        <f t="shared" si="0"/>
        <v>0</v>
      </c>
      <c r="I26" s="6" t="s">
        <v>25</v>
      </c>
      <c r="J26" s="5"/>
      <c r="K26" t="s">
        <v>37</v>
      </c>
    </row>
    <row r="27" ht="40" customHeight="1" spans="1:11">
      <c r="A27" s="5">
        <v>25</v>
      </c>
      <c r="B27" s="6" t="s">
        <v>22</v>
      </c>
      <c r="C27" s="7" t="s">
        <v>23</v>
      </c>
      <c r="D27" s="7">
        <v>3</v>
      </c>
      <c r="E27" s="5" t="s">
        <v>24</v>
      </c>
      <c r="F27" s="5"/>
      <c r="G27" s="8">
        <v>0.13</v>
      </c>
      <c r="H27" s="9">
        <f t="shared" si="0"/>
        <v>0</v>
      </c>
      <c r="I27" s="6" t="s">
        <v>30</v>
      </c>
      <c r="J27" s="5"/>
      <c r="K27" t="s">
        <v>37</v>
      </c>
    </row>
    <row r="28" ht="40" customHeight="1" spans="1:11">
      <c r="A28" s="5">
        <v>26</v>
      </c>
      <c r="B28" s="6" t="s">
        <v>22</v>
      </c>
      <c r="C28" s="7" t="s">
        <v>29</v>
      </c>
      <c r="D28" s="7">
        <v>4</v>
      </c>
      <c r="E28" s="5" t="s">
        <v>24</v>
      </c>
      <c r="F28" s="5"/>
      <c r="G28" s="8">
        <v>0.13</v>
      </c>
      <c r="H28" s="9">
        <f t="shared" si="0"/>
        <v>0</v>
      </c>
      <c r="I28" s="6" t="s">
        <v>30</v>
      </c>
      <c r="J28" s="5"/>
      <c r="K28" t="s">
        <v>37</v>
      </c>
    </row>
    <row r="29" ht="40" customHeight="1" spans="1:11">
      <c r="A29" s="5">
        <v>27</v>
      </c>
      <c r="B29" s="6" t="s">
        <v>22</v>
      </c>
      <c r="C29" s="7" t="s">
        <v>35</v>
      </c>
      <c r="D29" s="7">
        <v>1</v>
      </c>
      <c r="E29" s="5" t="s">
        <v>24</v>
      </c>
      <c r="F29" s="5"/>
      <c r="G29" s="8">
        <v>0.13</v>
      </c>
      <c r="H29" s="9">
        <f t="shared" si="0"/>
        <v>0</v>
      </c>
      <c r="I29" s="6" t="s">
        <v>30</v>
      </c>
      <c r="J29" s="5"/>
      <c r="K29" t="s">
        <v>37</v>
      </c>
    </row>
    <row r="30" ht="40" customHeight="1" spans="1:11">
      <c r="A30" s="5">
        <v>28</v>
      </c>
      <c r="B30" s="6" t="s">
        <v>22</v>
      </c>
      <c r="C30" s="7" t="s">
        <v>27</v>
      </c>
      <c r="D30" s="7">
        <v>2</v>
      </c>
      <c r="E30" s="5" t="s">
        <v>24</v>
      </c>
      <c r="F30" s="5"/>
      <c r="G30" s="8">
        <v>0.13</v>
      </c>
      <c r="H30" s="9">
        <f t="shared" si="0"/>
        <v>0</v>
      </c>
      <c r="I30" s="6" t="s">
        <v>30</v>
      </c>
      <c r="J30" s="5"/>
      <c r="K30" t="s">
        <v>37</v>
      </c>
    </row>
    <row r="31" ht="40" customHeight="1" spans="1:11">
      <c r="A31" s="5">
        <v>29</v>
      </c>
      <c r="B31" s="6" t="s">
        <v>22</v>
      </c>
      <c r="C31" s="7" t="s">
        <v>28</v>
      </c>
      <c r="D31" s="7">
        <v>1</v>
      </c>
      <c r="E31" s="5" t="s">
        <v>24</v>
      </c>
      <c r="F31" s="5"/>
      <c r="G31" s="8">
        <v>0.13</v>
      </c>
      <c r="H31" s="9">
        <f t="shared" si="0"/>
        <v>0</v>
      </c>
      <c r="I31" s="6" t="s">
        <v>30</v>
      </c>
      <c r="J31" s="5"/>
      <c r="K31" t="s">
        <v>37</v>
      </c>
    </row>
    <row r="32" ht="40" customHeight="1" spans="1:11">
      <c r="A32" s="5">
        <v>30</v>
      </c>
      <c r="B32" s="6" t="s">
        <v>22</v>
      </c>
      <c r="C32" s="7" t="s">
        <v>38</v>
      </c>
      <c r="D32" s="5">
        <v>1</v>
      </c>
      <c r="E32" s="5" t="s">
        <v>24</v>
      </c>
      <c r="F32" s="5"/>
      <c r="G32" s="8">
        <v>0.13</v>
      </c>
      <c r="H32" s="9">
        <f t="shared" si="0"/>
        <v>0</v>
      </c>
      <c r="I32" s="6" t="s">
        <v>30</v>
      </c>
      <c r="J32" s="5"/>
      <c r="K32" t="s">
        <v>37</v>
      </c>
    </row>
    <row r="33" ht="40" customHeight="1" spans="1:11">
      <c r="A33" s="5">
        <v>31</v>
      </c>
      <c r="B33" s="6" t="s">
        <v>22</v>
      </c>
      <c r="C33" s="7" t="s">
        <v>39</v>
      </c>
      <c r="D33" s="5">
        <v>1</v>
      </c>
      <c r="E33" s="5" t="s">
        <v>24</v>
      </c>
      <c r="F33" s="5"/>
      <c r="G33" s="8">
        <v>0.13</v>
      </c>
      <c r="H33" s="9">
        <f t="shared" si="0"/>
        <v>0</v>
      </c>
      <c r="I33" s="6" t="s">
        <v>40</v>
      </c>
      <c r="J33" s="5"/>
      <c r="K33" t="s">
        <v>37</v>
      </c>
    </row>
    <row r="34" ht="40" customHeight="1" spans="1:11">
      <c r="A34" s="5">
        <v>32</v>
      </c>
      <c r="B34" s="6" t="s">
        <v>22</v>
      </c>
      <c r="C34" s="7" t="s">
        <v>29</v>
      </c>
      <c r="D34" s="5">
        <v>3</v>
      </c>
      <c r="E34" s="5" t="s">
        <v>24</v>
      </c>
      <c r="F34" s="5"/>
      <c r="G34" s="8">
        <v>0.13</v>
      </c>
      <c r="H34" s="9">
        <f t="shared" si="0"/>
        <v>0</v>
      </c>
      <c r="I34" s="6" t="s">
        <v>40</v>
      </c>
      <c r="J34" s="5"/>
      <c r="K34" t="s">
        <v>37</v>
      </c>
    </row>
    <row r="35" ht="40" customHeight="1" spans="1:11">
      <c r="A35" s="5">
        <v>33</v>
      </c>
      <c r="B35" s="6" t="s">
        <v>22</v>
      </c>
      <c r="C35" s="7" t="s">
        <v>28</v>
      </c>
      <c r="D35" s="7">
        <v>4</v>
      </c>
      <c r="E35" s="5" t="s">
        <v>24</v>
      </c>
      <c r="F35" s="5"/>
      <c r="G35" s="8">
        <v>0.13</v>
      </c>
      <c r="H35" s="9">
        <f t="shared" si="0"/>
        <v>0</v>
      </c>
      <c r="I35" s="5" t="s">
        <v>25</v>
      </c>
      <c r="J35" s="5"/>
      <c r="K35" t="s">
        <v>41</v>
      </c>
    </row>
    <row r="36" ht="40" customHeight="1" spans="1:11">
      <c r="A36" s="10">
        <v>34</v>
      </c>
      <c r="B36" s="11" t="s">
        <v>22</v>
      </c>
      <c r="C36" s="12" t="s">
        <v>39</v>
      </c>
      <c r="D36" s="12">
        <f>1</f>
        <v>1</v>
      </c>
      <c r="E36" s="12" t="s">
        <v>24</v>
      </c>
      <c r="F36" s="10"/>
      <c r="G36" s="13">
        <v>0.13</v>
      </c>
      <c r="H36" s="14">
        <f t="shared" si="0"/>
        <v>0</v>
      </c>
      <c r="I36" s="18" t="s">
        <v>42</v>
      </c>
      <c r="J36" s="18" t="s">
        <v>43</v>
      </c>
      <c r="K36" s="19" t="s">
        <v>44</v>
      </c>
    </row>
    <row r="37" ht="40" customHeight="1" spans="1:11">
      <c r="A37" s="10">
        <v>35</v>
      </c>
      <c r="B37" s="11" t="s">
        <v>22</v>
      </c>
      <c r="C37" s="12" t="s">
        <v>33</v>
      </c>
      <c r="D37" s="12">
        <v>1</v>
      </c>
      <c r="E37" s="12" t="s">
        <v>24</v>
      </c>
      <c r="F37" s="10"/>
      <c r="G37" s="13">
        <v>0.13</v>
      </c>
      <c r="H37" s="14">
        <f t="shared" si="0"/>
        <v>0</v>
      </c>
      <c r="I37" s="18" t="s">
        <v>42</v>
      </c>
      <c r="J37" s="18" t="s">
        <v>43</v>
      </c>
      <c r="K37" s="19" t="s">
        <v>44</v>
      </c>
    </row>
    <row r="38" ht="40" customHeight="1" spans="1:11">
      <c r="A38" s="10">
        <v>36</v>
      </c>
      <c r="B38" s="11" t="s">
        <v>22</v>
      </c>
      <c r="C38" s="12" t="s">
        <v>35</v>
      </c>
      <c r="D38" s="12">
        <v>1</v>
      </c>
      <c r="E38" s="12" t="s">
        <v>24</v>
      </c>
      <c r="F38" s="10"/>
      <c r="G38" s="13">
        <v>0.13</v>
      </c>
      <c r="H38" s="14">
        <f t="shared" si="0"/>
        <v>0</v>
      </c>
      <c r="I38" s="18" t="s">
        <v>42</v>
      </c>
      <c r="J38" s="18" t="s">
        <v>45</v>
      </c>
      <c r="K38" s="19" t="s">
        <v>44</v>
      </c>
    </row>
    <row r="39" ht="40" customHeight="1" spans="1:11">
      <c r="A39" s="10">
        <v>37</v>
      </c>
      <c r="B39" s="11" t="s">
        <v>22</v>
      </c>
      <c r="C39" s="12" t="s">
        <v>28</v>
      </c>
      <c r="D39" s="12">
        <f>27</f>
        <v>27</v>
      </c>
      <c r="E39" s="12" t="s">
        <v>24</v>
      </c>
      <c r="F39" s="10"/>
      <c r="G39" s="13">
        <v>0.13</v>
      </c>
      <c r="H39" s="14">
        <f t="shared" si="0"/>
        <v>0</v>
      </c>
      <c r="I39" s="18" t="s">
        <v>42</v>
      </c>
      <c r="J39" s="20" t="s">
        <v>46</v>
      </c>
      <c r="K39" s="19" t="s">
        <v>44</v>
      </c>
    </row>
    <row r="40" ht="40" customHeight="1" spans="1:11">
      <c r="A40" s="10">
        <v>38</v>
      </c>
      <c r="B40" s="11" t="s">
        <v>22</v>
      </c>
      <c r="C40" s="12" t="s">
        <v>38</v>
      </c>
      <c r="D40" s="12">
        <v>6</v>
      </c>
      <c r="E40" s="12" t="s">
        <v>24</v>
      </c>
      <c r="F40" s="10"/>
      <c r="G40" s="13">
        <v>0.13</v>
      </c>
      <c r="H40" s="14">
        <f t="shared" si="0"/>
        <v>0</v>
      </c>
      <c r="I40" s="18" t="s">
        <v>42</v>
      </c>
      <c r="J40" s="18" t="s">
        <v>43</v>
      </c>
      <c r="K40" s="19" t="s">
        <v>44</v>
      </c>
    </row>
    <row r="41" ht="40" customHeight="1" spans="1:11">
      <c r="A41" s="10">
        <v>39</v>
      </c>
      <c r="B41" s="11" t="s">
        <v>22</v>
      </c>
      <c r="C41" s="12" t="s">
        <v>23</v>
      </c>
      <c r="D41" s="12">
        <v>1</v>
      </c>
      <c r="E41" s="12" t="s">
        <v>24</v>
      </c>
      <c r="F41" s="10"/>
      <c r="G41" s="13">
        <v>0.13</v>
      </c>
      <c r="H41" s="14">
        <f t="shared" si="0"/>
        <v>0</v>
      </c>
      <c r="I41" s="12" t="s">
        <v>30</v>
      </c>
      <c r="J41" s="18" t="s">
        <v>45</v>
      </c>
      <c r="K41" s="19" t="s">
        <v>44</v>
      </c>
    </row>
    <row r="42" ht="40" customHeight="1" spans="1:11">
      <c r="A42" s="10">
        <v>40</v>
      </c>
      <c r="B42" s="11" t="s">
        <v>22</v>
      </c>
      <c r="C42" s="12" t="s">
        <v>35</v>
      </c>
      <c r="D42" s="12">
        <v>13</v>
      </c>
      <c r="E42" s="12" t="s">
        <v>24</v>
      </c>
      <c r="F42" s="10"/>
      <c r="G42" s="13">
        <v>0.13</v>
      </c>
      <c r="H42" s="14">
        <f t="shared" si="0"/>
        <v>0</v>
      </c>
      <c r="I42" s="12" t="s">
        <v>30</v>
      </c>
      <c r="J42" s="18" t="s">
        <v>47</v>
      </c>
      <c r="K42" s="19" t="s">
        <v>44</v>
      </c>
    </row>
    <row r="43" ht="40" customHeight="1" spans="1:11">
      <c r="A43" s="10">
        <v>41</v>
      </c>
      <c r="B43" s="11" t="s">
        <v>22</v>
      </c>
      <c r="C43" s="12" t="s">
        <v>29</v>
      </c>
      <c r="D43" s="12">
        <v>16</v>
      </c>
      <c r="E43" s="12" t="s">
        <v>24</v>
      </c>
      <c r="F43" s="10"/>
      <c r="G43" s="13">
        <v>0.13</v>
      </c>
      <c r="H43" s="14">
        <f t="shared" si="0"/>
        <v>0</v>
      </c>
      <c r="I43" s="12" t="s">
        <v>30</v>
      </c>
      <c r="J43" s="18" t="s">
        <v>45</v>
      </c>
      <c r="K43" s="19" t="s">
        <v>44</v>
      </c>
    </row>
    <row r="44" ht="40" customHeight="1" spans="1:11">
      <c r="A44" s="10">
        <v>42</v>
      </c>
      <c r="B44" s="11" t="s">
        <v>22</v>
      </c>
      <c r="C44" s="12" t="s">
        <v>27</v>
      </c>
      <c r="D44" s="12">
        <v>13</v>
      </c>
      <c r="E44" s="12" t="s">
        <v>24</v>
      </c>
      <c r="F44" s="10"/>
      <c r="G44" s="13">
        <v>0.13</v>
      </c>
      <c r="H44" s="14">
        <f t="shared" si="0"/>
        <v>0</v>
      </c>
      <c r="I44" s="12" t="s">
        <v>30</v>
      </c>
      <c r="J44" s="18" t="s">
        <v>47</v>
      </c>
      <c r="K44" s="19" t="s">
        <v>44</v>
      </c>
    </row>
    <row r="45" ht="40" customHeight="1" spans="1:11">
      <c r="A45" s="10">
        <v>43</v>
      </c>
      <c r="B45" s="11" t="s">
        <v>22</v>
      </c>
      <c r="C45" s="12" t="s">
        <v>28</v>
      </c>
      <c r="D45" s="12">
        <v>15</v>
      </c>
      <c r="E45" s="12" t="s">
        <v>24</v>
      </c>
      <c r="F45" s="10"/>
      <c r="G45" s="13">
        <v>0.13</v>
      </c>
      <c r="H45" s="14">
        <f t="shared" si="0"/>
        <v>0</v>
      </c>
      <c r="I45" s="12" t="s">
        <v>30</v>
      </c>
      <c r="J45" s="18" t="s">
        <v>47</v>
      </c>
      <c r="K45" s="19" t="s">
        <v>44</v>
      </c>
    </row>
    <row r="46" ht="40" customHeight="1" spans="1:11">
      <c r="A46" s="15" t="s">
        <v>48</v>
      </c>
      <c r="B46" s="10"/>
      <c r="C46" s="10"/>
      <c r="D46" s="10">
        <f>SUM(D3:D45)</f>
        <v>331</v>
      </c>
      <c r="E46" s="10"/>
      <c r="F46" s="10"/>
      <c r="G46" s="10"/>
      <c r="H46" s="16">
        <f>SUM(H3:H45)</f>
        <v>0</v>
      </c>
      <c r="I46" s="15"/>
      <c r="J46" s="10"/>
      <c r="K46" s="21"/>
    </row>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sheetData>
  <autoFilter ref="A2:N46">
    <extLst/>
  </autoFilter>
  <mergeCells count="2">
    <mergeCell ref="A1:J1"/>
    <mergeCell ref="A46:C46"/>
  </mergeCells>
  <pageMargins left="0.700694444444445" right="0.700694444444445" top="0.751388888888889" bottom="0.751388888888889" header="0.298611111111111" footer="0.298611111111111"/>
  <pageSetup paperSize="9" scale="70" orientation="portrait" horizontalDpi="600"/>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摘要</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13692</dc:creator>
  <cp:lastModifiedBy>段嘉许.</cp:lastModifiedBy>
  <dcterms:created xsi:type="dcterms:W3CDTF">2022-09-23T09:21:00Z</dcterms:created>
  <dcterms:modified xsi:type="dcterms:W3CDTF">2023-01-03T01:25:01Z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FF43E838BEAB4844B10AF31E0D2859FA</vt:lpwstr>
  </property>
</Properties>
</file>