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30" windowHeight="13010" tabRatio="527"/>
  </bookViews>
  <sheets>
    <sheet name="雨水工程招标清单" sheetId="2" r:id="rId1"/>
  </sheets>
  <definedNames>
    <definedName name="_xlnm.Print_Area" localSheetId="0">雨水工程招标清单!$A$1:$I$16</definedName>
  </definedNames>
  <calcPr calcId="144525"/>
</workbook>
</file>

<file path=xl/sharedStrings.xml><?xml version="1.0" encoding="utf-8"?>
<sst xmlns="http://schemas.openxmlformats.org/spreadsheetml/2006/main" count="44" uniqueCount="36">
  <si>
    <t>石景山区衙门口十号路（衙门口北路~衙门口一号路）雨水方沟工程劳务招标清单</t>
  </si>
  <si>
    <t>工程名称：雨水方沟工程</t>
  </si>
  <si>
    <t>序号</t>
  </si>
  <si>
    <t>项目名称</t>
  </si>
  <si>
    <t>子目特征描述</t>
  </si>
  <si>
    <t>计量单位</t>
  </si>
  <si>
    <t>工程量</t>
  </si>
  <si>
    <t>金额（元）</t>
  </si>
  <si>
    <t>综合单价</t>
  </si>
  <si>
    <t>合价</t>
  </si>
  <si>
    <t>其中：税金</t>
  </si>
  <si>
    <t>备注</t>
  </si>
  <si>
    <t>钢筋混凝土雨水方沟</t>
  </si>
  <si>
    <t>雨水方沟</t>
  </si>
  <si>
    <t>1、结构尺寸：W*H=2200*1800
2、包含内容详见备注</t>
  </si>
  <si>
    <t>m</t>
  </si>
  <si>
    <t>包含人工配合机械挖槽、检底钎探，方沟模板制作安装、混凝土浇筑、钢筋加工及绑扎、预制盖板安装、管顶50cm以内的土方回填、中小型机具、二次搬运费用、辅料费用、安全文明施工费用及管理费、利润、税金等除钢筋及砼主材外全部工作内容。承包单价含不可预见费用，计量按方沟净长度计算。</t>
  </si>
  <si>
    <t>1、结构尺寸：W*H=2*2400*1800
2、包含内容详见备注</t>
  </si>
  <si>
    <t>1、结构尺寸：W*H=2*2600*100
2、包含内容详见备注</t>
  </si>
  <si>
    <t>1、结构尺寸：W*H=2*3000*1800
2、包含内容详见备注</t>
  </si>
  <si>
    <t>1、结构尺寸：W*H=2*3800*1800
2、包含内容详见备注</t>
  </si>
  <si>
    <t>雨水方沟附属构筑物</t>
  </si>
  <si>
    <t>方沟检查井井筒、井盖及踏步等安装</t>
  </si>
  <si>
    <t>1.方沟类型：钢筋混凝土方沟
2.井筒类型：预制井筒
3.井盖、井圈材质及规格:Φ800球墨铸铁双层井盖
4.其他：井筒井周回填、模板及脚手架综合考虑</t>
  </si>
  <si>
    <t>座</t>
  </si>
  <si>
    <t>包含检查井井筒、井盖、踏步安装及井筒周围50cm以内的土方回填、中小型机具、二次搬运费用、辅料费用、安全文明施工费用及管理费、利润、税金等除井筒、井盖、踏步等主材外全部工作内容。承包单价含不可预见费用。</t>
  </si>
  <si>
    <t>零星用工</t>
  </si>
  <si>
    <t>综合用工</t>
  </si>
  <si>
    <t>工日</t>
  </si>
  <si>
    <t>零星项目用工，承包单价含管理费、利润、税金及不可预见费用。</t>
  </si>
  <si>
    <t>本页小计</t>
  </si>
  <si>
    <t>安全文明施工费</t>
  </si>
  <si>
    <t>费率1.5%</t>
  </si>
  <si>
    <t>项</t>
  </si>
  <si>
    <t>承包单价含管理费、利润、税金及不可预见费用。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</si>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</sst>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9"/>
      <color theme="1"/>
      <name val="??"/>
      <charset val="134"/>
      <scheme val="minor"/>
    </font>
    <font>
      <sz val="14"/>
      <color theme="1"/>
      <name val="??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/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/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2" borderId="0" xfId="52" applyFont="1" applyFill="1" applyAlignment="1">
      <alignment horizontal="center" vertical="center" wrapText="1"/>
    </xf>
    <xf numFmtId="0" fontId="3" fillId="2" borderId="0" xfId="52" applyFont="1" applyFill="1" applyAlignment="1">
      <alignment vertical="center" wrapText="1"/>
    </xf>
    <xf numFmtId="0" fontId="3" fillId="2" borderId="0" xfId="52" applyFont="1" applyFill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left" vertical="center" wrapText="1"/>
    </xf>
    <xf numFmtId="176" fontId="3" fillId="2" borderId="1" xfId="52" applyNumberFormat="1" applyFont="1" applyFill="1" applyBorder="1" applyAlignment="1">
      <alignment horizontal="center" vertical="center" wrapText="1"/>
    </xf>
    <xf numFmtId="0" fontId="3" fillId="2" borderId="1" xfId="42" applyFont="1" applyFill="1" applyBorder="1" applyAlignment="1">
      <alignment horizontal="center" vertical="center" wrapText="1"/>
    </xf>
    <xf numFmtId="177" fontId="3" fillId="2" borderId="1" xfId="49" applyNumberFormat="1" applyFont="1" applyFill="1" applyBorder="1" applyAlignment="1">
      <alignment horizontal="center" vertical="center" wrapText="1"/>
    </xf>
    <xf numFmtId="176" fontId="3" fillId="2" borderId="1" xfId="52" applyNumberFormat="1" applyFont="1" applyFill="1" applyBorder="1" applyAlignment="1">
      <alignment horizontal="right" vertical="center" wrapText="1"/>
    </xf>
    <xf numFmtId="177" fontId="3" fillId="2" borderId="1" xfId="52" applyNumberFormat="1" applyFont="1" applyFill="1" applyBorder="1" applyAlignment="1">
      <alignment horizontal="center" vertical="center" wrapText="1"/>
    </xf>
    <xf numFmtId="0" fontId="3" fillId="2" borderId="1" xfId="45" applyFont="1" applyFill="1" applyBorder="1" applyAlignment="1">
      <alignment horizontal="center" vertical="center" wrapText="1"/>
    </xf>
    <xf numFmtId="177" fontId="3" fillId="2" borderId="2" xfId="49" applyNumberFormat="1" applyFont="1" applyFill="1" applyBorder="1" applyAlignment="1">
      <alignment horizontal="center" vertical="center" wrapText="1"/>
    </xf>
    <xf numFmtId="176" fontId="3" fillId="2" borderId="2" xfId="52" applyNumberFormat="1" applyFont="1" applyFill="1" applyBorder="1" applyAlignment="1">
      <alignment horizontal="right" vertical="center" wrapText="1"/>
    </xf>
    <xf numFmtId="0" fontId="3" fillId="2" borderId="3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vertical="center" wrapText="1"/>
    </xf>
    <xf numFmtId="177" fontId="3" fillId="2" borderId="1" xfId="52" applyNumberFormat="1" applyFont="1" applyFill="1" applyBorder="1" applyAlignment="1">
      <alignment vertical="center" wrapText="1"/>
    </xf>
    <xf numFmtId="176" fontId="3" fillId="2" borderId="1" xfId="52" applyNumberFormat="1" applyFont="1" applyFill="1" applyBorder="1" applyAlignment="1">
      <alignment vertical="center" wrapText="1"/>
    </xf>
    <xf numFmtId="0" fontId="3" fillId="2" borderId="0" xfId="52" applyFont="1" applyFill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2" borderId="2" xfId="52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2" borderId="1" xfId="52" applyFont="1" applyFill="1" applyBorder="1" applyAlignment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Normal 3" xfId="45"/>
    <cellStyle name="40% - 强调文字颜色 5" xfId="46" builtinId="47"/>
    <cellStyle name="60% - 强调文字颜色 5" xfId="47" builtinId="48"/>
    <cellStyle name="强调文字颜色 6" xfId="48" builtinId="49"/>
    <cellStyle name="Normal 4" xfId="49"/>
    <cellStyle name="40% - 强调文字颜色 6" xfId="50" builtinId="51"/>
    <cellStyle name="60% - 强调文字颜色 6" xfId="51" builtinId="52"/>
    <cellStyle name="Normal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tabSelected="1" view="pageBreakPreview" zoomScaleNormal="100" topLeftCell="A2" workbookViewId="0">
      <selection activeCell="C15" sqref="C15"/>
    </sheetView>
  </sheetViews>
  <sheetFormatPr defaultColWidth="9" defaultRowHeight="11.5"/>
  <cols>
    <col min="1" max="1" width="4.71" customWidth="1"/>
    <col min="2" max="2" width="30.86" customWidth="1"/>
    <col min="3" max="3" width="41.86" customWidth="1"/>
    <col min="4" max="4" width="5.86" customWidth="1"/>
    <col min="5" max="5" width="11.71" customWidth="1"/>
    <col min="6" max="6" width="11.71" style="2" customWidth="1"/>
    <col min="7" max="8" width="11.71" customWidth="1"/>
    <col min="9" max="9" width="20.71" customWidth="1"/>
  </cols>
  <sheetData>
    <row r="1" s="1" customFormat="1" ht="24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.95" customHeight="1" spans="1:9">
      <c r="A2" s="4" t="s">
        <v>1</v>
      </c>
      <c r="B2" s="4"/>
      <c r="C2" s="4"/>
      <c r="D2" s="4"/>
      <c r="E2" s="4"/>
      <c r="F2" s="5"/>
      <c r="G2" s="4"/>
      <c r="H2" s="4"/>
      <c r="I2" s="22"/>
    </row>
    <row r="3" ht="18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6"/>
      <c r="I3" s="6"/>
    </row>
    <row r="4" ht="18" customHeight="1" spans="1:9">
      <c r="A4" s="6"/>
      <c r="B4" s="6"/>
      <c r="C4" s="6"/>
      <c r="D4" s="6"/>
      <c r="E4" s="6"/>
      <c r="F4" s="6" t="s">
        <v>8</v>
      </c>
      <c r="G4" s="6" t="s">
        <v>9</v>
      </c>
      <c r="H4" s="6" t="s">
        <v>10</v>
      </c>
      <c r="I4" s="6" t="s">
        <v>11</v>
      </c>
    </row>
    <row r="5" ht="30" customHeight="1" spans="1:9">
      <c r="A5" s="6">
        <v>1</v>
      </c>
      <c r="B5" s="7" t="s">
        <v>12</v>
      </c>
      <c r="C5" s="8"/>
      <c r="D5" s="8"/>
      <c r="E5" s="8"/>
      <c r="F5" s="6"/>
      <c r="G5" s="8"/>
      <c r="H5" s="8"/>
      <c r="I5" s="8"/>
    </row>
    <row r="6" ht="35" customHeight="1" spans="1:9">
      <c r="A6" s="6">
        <v>2</v>
      </c>
      <c r="B6" s="8" t="s">
        <v>13</v>
      </c>
      <c r="C6" s="8" t="s">
        <v>14</v>
      </c>
      <c r="D6" s="6" t="s">
        <v>15</v>
      </c>
      <c r="E6" s="9">
        <v>9.7</v>
      </c>
      <c r="F6" s="10"/>
      <c r="G6" s="11">
        <f t="shared" ref="G6:G10" si="0">F6*E6</f>
        <v>0</v>
      </c>
      <c r="H6" s="12">
        <f t="shared" ref="H6:H10" si="1">G6/1.03*0.03</f>
        <v>0</v>
      </c>
      <c r="I6" s="23" t="s">
        <v>16</v>
      </c>
    </row>
    <row r="7" ht="35" customHeight="1" spans="1:9">
      <c r="A7" s="6">
        <v>3</v>
      </c>
      <c r="B7" s="8" t="s">
        <v>13</v>
      </c>
      <c r="C7" s="8" t="s">
        <v>17</v>
      </c>
      <c r="D7" s="6" t="s">
        <v>15</v>
      </c>
      <c r="E7" s="9">
        <v>268.2</v>
      </c>
      <c r="F7" s="10"/>
      <c r="G7" s="11">
        <f t="shared" si="0"/>
        <v>0</v>
      </c>
      <c r="H7" s="12">
        <f t="shared" si="1"/>
        <v>0</v>
      </c>
      <c r="I7" s="24"/>
    </row>
    <row r="8" ht="35" customHeight="1" spans="1:9">
      <c r="A8" s="6">
        <v>4</v>
      </c>
      <c r="B8" s="8" t="s">
        <v>13</v>
      </c>
      <c r="C8" s="8" t="s">
        <v>18</v>
      </c>
      <c r="D8" s="6" t="s">
        <v>15</v>
      </c>
      <c r="E8" s="9">
        <v>240.6</v>
      </c>
      <c r="F8" s="10"/>
      <c r="G8" s="11">
        <f t="shared" si="0"/>
        <v>0</v>
      </c>
      <c r="H8" s="12">
        <f t="shared" si="1"/>
        <v>0</v>
      </c>
      <c r="I8" s="24"/>
    </row>
    <row r="9" ht="35" customHeight="1" spans="1:9">
      <c r="A9" s="6">
        <v>5</v>
      </c>
      <c r="B9" s="8" t="s">
        <v>13</v>
      </c>
      <c r="C9" s="8" t="s">
        <v>19</v>
      </c>
      <c r="D9" s="6" t="s">
        <v>15</v>
      </c>
      <c r="E9" s="9">
        <v>206.1</v>
      </c>
      <c r="F9" s="10"/>
      <c r="G9" s="11">
        <f t="shared" si="0"/>
        <v>0</v>
      </c>
      <c r="H9" s="12">
        <f t="shared" si="1"/>
        <v>0</v>
      </c>
      <c r="I9" s="24"/>
    </row>
    <row r="10" ht="35" customHeight="1" spans="1:9">
      <c r="A10" s="6">
        <v>6</v>
      </c>
      <c r="B10" s="8" t="s">
        <v>13</v>
      </c>
      <c r="C10" s="8" t="s">
        <v>20</v>
      </c>
      <c r="D10" s="6" t="s">
        <v>15</v>
      </c>
      <c r="E10" s="9">
        <v>393.6</v>
      </c>
      <c r="F10" s="10"/>
      <c r="G10" s="11">
        <f t="shared" si="0"/>
        <v>0</v>
      </c>
      <c r="H10" s="12">
        <f t="shared" si="1"/>
        <v>0</v>
      </c>
      <c r="I10" s="25"/>
    </row>
    <row r="11" ht="30" customHeight="1" spans="1:9">
      <c r="A11" s="6">
        <v>7</v>
      </c>
      <c r="B11" s="7" t="s">
        <v>21</v>
      </c>
      <c r="C11" s="6"/>
      <c r="D11" s="6"/>
      <c r="E11" s="6"/>
      <c r="F11" s="6"/>
      <c r="G11" s="13"/>
      <c r="H11" s="6"/>
      <c r="I11" s="6"/>
    </row>
    <row r="12" ht="108" spans="1:9">
      <c r="A12" s="6">
        <v>8</v>
      </c>
      <c r="B12" s="8" t="s">
        <v>22</v>
      </c>
      <c r="C12" s="8" t="s">
        <v>23</v>
      </c>
      <c r="D12" s="6" t="s">
        <v>24</v>
      </c>
      <c r="E12" s="9">
        <v>34</v>
      </c>
      <c r="F12" s="10"/>
      <c r="G12" s="11">
        <f>F12*E12</f>
        <v>0</v>
      </c>
      <c r="H12" s="12">
        <f>G12/1.03*0.03</f>
        <v>0</v>
      </c>
      <c r="I12" s="26" t="s">
        <v>25</v>
      </c>
    </row>
    <row r="13" ht="47.1" customHeight="1" spans="1:9">
      <c r="A13" s="6">
        <v>25</v>
      </c>
      <c r="B13" s="8" t="s">
        <v>26</v>
      </c>
      <c r="C13" s="8" t="s">
        <v>27</v>
      </c>
      <c r="D13" s="6" t="s">
        <v>28</v>
      </c>
      <c r="E13" s="9"/>
      <c r="F13" s="14"/>
      <c r="G13" s="15">
        <f>F13*E13</f>
        <v>0</v>
      </c>
      <c r="H13" s="16">
        <f>G13/1.03*0.03</f>
        <v>0</v>
      </c>
      <c r="I13" s="27" t="s">
        <v>29</v>
      </c>
    </row>
    <row r="14" ht="30" customHeight="1" spans="1:9">
      <c r="A14" s="17" t="s">
        <v>30</v>
      </c>
      <c r="B14" s="18"/>
      <c r="C14" s="19"/>
      <c r="D14" s="19"/>
      <c r="E14" s="19"/>
      <c r="F14" s="6"/>
      <c r="G14" s="20">
        <f>SUM(G5:G13)</f>
        <v>0</v>
      </c>
      <c r="H14" s="21">
        <f>SUM(H5:H13)</f>
        <v>0</v>
      </c>
      <c r="I14" s="28"/>
    </row>
    <row r="15" ht="30" customHeight="1" spans="1:9">
      <c r="A15" s="17" t="s">
        <v>31</v>
      </c>
      <c r="B15" s="18"/>
      <c r="C15" s="8" t="s">
        <v>32</v>
      </c>
      <c r="D15" s="6" t="s">
        <v>33</v>
      </c>
      <c r="E15" s="9">
        <v>1</v>
      </c>
      <c r="F15" s="10"/>
      <c r="G15" s="20">
        <f>(G14)*1.5%</f>
        <v>0</v>
      </c>
      <c r="H15" s="21">
        <f>G15/1.03*3%</f>
        <v>0</v>
      </c>
      <c r="I15" s="28" t="s">
        <v>34</v>
      </c>
    </row>
    <row r="16" ht="30" customHeight="1" spans="1:9">
      <c r="A16" s="17" t="s">
        <v>35</v>
      </c>
      <c r="B16" s="18"/>
      <c r="C16" s="19"/>
      <c r="D16" s="19"/>
      <c r="E16" s="19"/>
      <c r="F16" s="6"/>
      <c r="G16" s="20">
        <f>G14+G15</f>
        <v>0</v>
      </c>
      <c r="H16" s="20">
        <f>H14+H15</f>
        <v>0</v>
      </c>
      <c r="I16" s="28"/>
    </row>
  </sheetData>
  <mergeCells count="12">
    <mergeCell ref="A1:I1"/>
    <mergeCell ref="A2:H2"/>
    <mergeCell ref="F3:I3"/>
    <mergeCell ref="A14:B14"/>
    <mergeCell ref="A15:B15"/>
    <mergeCell ref="A16:B16"/>
    <mergeCell ref="A3:A4"/>
    <mergeCell ref="B3:B4"/>
    <mergeCell ref="C3:C4"/>
    <mergeCell ref="D3:D4"/>
    <mergeCell ref="E3:E4"/>
    <mergeCell ref="I6:I10"/>
  </mergeCells>
  <printOptions horizontalCentered="1"/>
  <pageMargins left="0.196527777777778" right="0.196527777777778" top="0.786805555555556" bottom="0.196527777777778" header="0.590277777777778" footer="0"/>
  <pageSetup paperSize="9" scale="95" orientation="landscape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雨水工程招标清单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后飞的笨鸟</cp:lastModifiedBy>
  <dcterms:created xsi:type="dcterms:W3CDTF">2017-12-14T15:17:00Z</dcterms:created>
  <cp:lastPrinted>2019-10-11T08:21:00Z</cp:lastPrinted>
  <dcterms:modified xsi:type="dcterms:W3CDTF">2022-11-24T02:59:55Z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127BFA15F7A643DCA30F1BFB886B61A8</vt:lpwstr>
  </property>
</Properties>
</file>