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4"/>
  </bookViews>
  <sheets>
    <sheet name="竞价文件摘要" sheetId="7" r:id="rId1"/>
    <sheet name="汇总表" sheetId="6" r:id="rId2"/>
    <sheet name="教学楼、科研楼、宿舍楼地下" sheetId="5" r:id="rId3"/>
    <sheet name="住院楼地下" sheetId="1" r:id="rId4"/>
    <sheet name="门诊楼地下" sheetId="4" r:id="rId5"/>
  </sheets>
  <calcPr calcId="144525"/>
</workbook>
</file>

<file path=xl/sharedStrings.xml><?xml version="1.0" encoding="utf-8"?>
<sst xmlns="http://schemas.openxmlformats.org/spreadsheetml/2006/main" count="795" uniqueCount="193">
  <si>
    <t>竞价标的物清单摘要</t>
  </si>
  <si>
    <t>竞价发起方单位：北京城建集团有限责任公司</t>
  </si>
  <si>
    <t>竞价发起方项目：北京口腔医院迁建工程</t>
  </si>
  <si>
    <t>项目位置：北京市丰台区花乡樊家村地区（东至芳菲路，南至樊家村路，北为首经贸南路）</t>
  </si>
  <si>
    <t>合同工期：预计到2023年4月份</t>
  </si>
  <si>
    <t>材料名称：潜污泵、污废水提升装置</t>
  </si>
  <si>
    <t>材料预计进场时间：预计2022年10月下旬开始进场</t>
  </si>
  <si>
    <t>付款方式：无预付款，参与竞价方供货到现场，经监理验收及试验完成，本月安装完成后下月支付至本月安装完成的70%，所有货物安装完且初验合格后支付到已完的80%，双方办理结算手续后支付到结算价的85%，整体工程竣工验收后支付至货款的97%，剩余3%质保金，质保2年，质保期满后无息支付（最终结算后的付款在竞价发起方收到建设单位相应款项后支付给参与竞价方，参与竞价方需承诺：在建设单位未按照合同约定向竞价发起方支付工程款时，参与竞价方不得以此为理由索要货款或延迟供货。），鉴证不合格的，参与竞价方保证无条件退货。支付货款前供货人需提供增值税专用发票。</t>
  </si>
  <si>
    <r>
      <rPr>
        <b/>
        <sz val="14"/>
        <rFont val="宋体"/>
        <charset val="134"/>
      </rPr>
      <t>其他要求：
1.清单数量为暂定量，竞价发起方有权根据所承接任务量进行调整，参与竞价方不得因实际数量的变化而改变报价。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4.本表中的报价包含人工费、材料费、机械费、制作费、运输费、安装费、装卸车费、管理费、利润、税金、各种涨价风险等送货到现场的费用。
5.竞价价格确认后，竞价人负责免费提供样品及考察事宜。
6.供货期间，材料价格为固定单价，不予调整。
7.</t>
    </r>
    <r>
      <rPr>
        <b/>
        <sz val="14"/>
        <color rgb="FFFF0000"/>
        <rFont val="宋体"/>
        <charset val="134"/>
      </rPr>
      <t>后附清单较多且链接公式，竞价人只需报水泵含税单价、控制箱所包含元器件数量、元器件品牌及元器件含税单价。</t>
    </r>
  </si>
  <si>
    <t>品牌要求：
  潜污泵：上海熊猫、上海凯泉、南方泵业及同档次品牌；
  技术要求：详见附件。</t>
  </si>
  <si>
    <t>序号</t>
  </si>
  <si>
    <t>部位</t>
  </si>
  <si>
    <t>含税合价</t>
  </si>
  <si>
    <t>备注</t>
  </si>
  <si>
    <t>教学楼、科研楼、宿舍楼地下</t>
  </si>
  <si>
    <t>住院楼地下</t>
  </si>
  <si>
    <t>门诊楼地下</t>
  </si>
  <si>
    <t>合计</t>
  </si>
  <si>
    <t>教学楼、科研楼、宿舍楼地下潜污泵、污废水提升装置</t>
  </si>
  <si>
    <t>B2层</t>
  </si>
  <si>
    <t>材料名称</t>
  </si>
  <si>
    <t>数量</t>
  </si>
  <si>
    <t>参数</t>
  </si>
  <si>
    <t>单位</t>
  </si>
  <si>
    <t>坑深</t>
  </si>
  <si>
    <t>除税
单价</t>
  </si>
  <si>
    <t>税率</t>
  </si>
  <si>
    <t>含税
单价</t>
  </si>
  <si>
    <t>含税
合价</t>
  </si>
  <si>
    <t>区域</t>
  </si>
  <si>
    <t>潜污泵</t>
  </si>
  <si>
    <t>Q20-H20-N4</t>
  </si>
  <si>
    <t>台</t>
  </si>
  <si>
    <t>1.5m</t>
  </si>
  <si>
    <t>非人防区</t>
  </si>
  <si>
    <t>B2层2-1~2-C轴窗井雨水集水坑</t>
  </si>
  <si>
    <t>2.0m</t>
  </si>
  <si>
    <t>B2层2-2~2-C轴废水集水坑</t>
  </si>
  <si>
    <t>Q36-H20-N7.5</t>
  </si>
  <si>
    <t>4.2m</t>
  </si>
  <si>
    <t>B2层2-4~2-b轴01-20~21#消防电梯集水坑</t>
  </si>
  <si>
    <r>
      <rPr>
        <sz val="11"/>
        <color theme="1"/>
        <rFont val="宋体"/>
        <charset val="134"/>
        <scheme val="minor"/>
      </rPr>
      <t>潜污泵（</t>
    </r>
    <r>
      <rPr>
        <sz val="11"/>
        <color rgb="FFFF0000"/>
        <rFont val="宋体"/>
        <charset val="134"/>
        <scheme val="minor"/>
      </rPr>
      <t>带铰刀</t>
    </r>
    <r>
      <rPr>
        <sz val="11"/>
        <color theme="1"/>
        <rFont val="宋体"/>
        <charset val="134"/>
        <scheme val="minor"/>
      </rPr>
      <t>）</t>
    </r>
  </si>
  <si>
    <t>B2层2-6~2-D轴卫生间集水坑</t>
  </si>
  <si>
    <t>B2层2-6~2-D轴废水集水坑</t>
  </si>
  <si>
    <t>B2层2-8~2-D轴01-28#消防电梯集水坑</t>
  </si>
  <si>
    <t>B2层2-10~2-D轴废水集水坑</t>
  </si>
  <si>
    <t>B2层2-13~2-B轴废水集水坑</t>
  </si>
  <si>
    <t>B2层2-15~2-C轴01-29~31#消防电梯集水坑</t>
  </si>
  <si>
    <t>B2层2-15~2-D轴窗井雨水集水坑</t>
  </si>
  <si>
    <t>B2层2-16~2-B轴废水集水坑</t>
  </si>
  <si>
    <t>Q70-H25-N11</t>
  </si>
  <si>
    <t>3.5m</t>
  </si>
  <si>
    <t>B2层2-15~2-A轴下沉庭院集水坑</t>
  </si>
  <si>
    <t>B2层2-19~2-B轴卫生间集水坑</t>
  </si>
  <si>
    <t>B2层2-19~2-B轴废水集水坑</t>
  </si>
  <si>
    <t>B2层2-19~2-C轴01-23~24#消防电梯集水坑</t>
  </si>
  <si>
    <t>B2层2-22~2-C轴空压站房废水集水坑</t>
  </si>
  <si>
    <t>B2层2-20~2-D轴窗井雨水集水坑</t>
  </si>
  <si>
    <t>小计</t>
  </si>
  <si>
    <t>B1层</t>
  </si>
  <si>
    <r>
      <rPr>
        <sz val="11"/>
        <color theme="1"/>
        <rFont val="宋体"/>
        <charset val="134"/>
        <scheme val="minor"/>
      </rPr>
      <t>Q20</t>
    </r>
    <r>
      <rPr>
        <sz val="11"/>
        <color theme="1"/>
        <rFont val="宋体"/>
        <charset val="134"/>
        <scheme val="minor"/>
      </rPr>
      <t>0</t>
    </r>
    <r>
      <rPr>
        <sz val="11"/>
        <color theme="1"/>
        <rFont val="宋体"/>
        <charset val="134"/>
        <scheme val="minor"/>
      </rPr>
      <t>-H</t>
    </r>
    <r>
      <rPr>
        <sz val="11"/>
        <color theme="1"/>
        <rFont val="宋体"/>
        <charset val="134"/>
        <scheme val="minor"/>
      </rPr>
      <t>15</t>
    </r>
    <r>
      <rPr>
        <sz val="11"/>
        <color theme="1"/>
        <rFont val="宋体"/>
        <charset val="134"/>
        <scheme val="minor"/>
      </rPr>
      <t>-N</t>
    </r>
    <r>
      <rPr>
        <sz val="11"/>
        <color theme="1"/>
        <rFont val="宋体"/>
        <charset val="134"/>
        <scheme val="minor"/>
      </rPr>
      <t>18.5</t>
    </r>
  </si>
  <si>
    <t>4.5m</t>
  </si>
  <si>
    <t>B1层2-1~2-A轴下沉庭院雨水集水坑</t>
  </si>
  <si>
    <t>B1层2-18~2-A轴下沉庭院雨水集水坑</t>
  </si>
  <si>
    <r>
      <rPr>
        <sz val="11"/>
        <color theme="1"/>
        <rFont val="宋体"/>
        <charset val="134"/>
        <scheme val="minor"/>
      </rPr>
      <t>Q40</t>
    </r>
    <r>
      <rPr>
        <sz val="11"/>
        <color theme="1"/>
        <rFont val="宋体"/>
        <charset val="134"/>
        <scheme val="minor"/>
      </rPr>
      <t>-H</t>
    </r>
    <r>
      <rPr>
        <sz val="11"/>
        <color theme="1"/>
        <rFont val="宋体"/>
        <charset val="134"/>
        <scheme val="minor"/>
      </rPr>
      <t>15</t>
    </r>
    <r>
      <rPr>
        <sz val="11"/>
        <color theme="1"/>
        <rFont val="宋体"/>
        <charset val="134"/>
        <scheme val="minor"/>
      </rPr>
      <t>-N</t>
    </r>
    <r>
      <rPr>
        <sz val="11"/>
        <color theme="1"/>
        <rFont val="宋体"/>
        <charset val="134"/>
        <scheme val="minor"/>
      </rPr>
      <t>4</t>
    </r>
  </si>
  <si>
    <t>B1层2-13~2-D轴消防泵房废水集水坑</t>
  </si>
  <si>
    <r>
      <rPr>
        <sz val="11"/>
        <color theme="1"/>
        <rFont val="宋体"/>
        <charset val="134"/>
        <scheme val="minor"/>
      </rPr>
      <t>Q20</t>
    </r>
    <r>
      <rPr>
        <sz val="11"/>
        <color theme="1"/>
        <rFont val="宋体"/>
        <charset val="134"/>
        <scheme val="minor"/>
      </rPr>
      <t>-H</t>
    </r>
    <r>
      <rPr>
        <sz val="11"/>
        <color theme="1"/>
        <rFont val="宋体"/>
        <charset val="134"/>
        <scheme val="minor"/>
      </rPr>
      <t>15</t>
    </r>
    <r>
      <rPr>
        <sz val="11"/>
        <color theme="1"/>
        <rFont val="宋体"/>
        <charset val="134"/>
        <scheme val="minor"/>
      </rPr>
      <t>-N</t>
    </r>
    <r>
      <rPr>
        <sz val="11"/>
        <color theme="1"/>
        <rFont val="宋体"/>
        <charset val="134"/>
        <scheme val="minor"/>
      </rPr>
      <t>3</t>
    </r>
  </si>
  <si>
    <t>B1层2-1~2-D轴污水处理机房废水集水坑</t>
  </si>
  <si>
    <t>消火栓加压泵</t>
  </si>
  <si>
    <t>Q30-H95-N55</t>
  </si>
  <si>
    <t>套</t>
  </si>
  <si>
    <t>地下一层消防泵房</t>
  </si>
  <si>
    <t>注：①  Q：流量(m³/h)  H：扬程(m)  N：功率(kw)。 
    ②潜污泵及污废水提升装置转数均为1440r/min。
    ③污水泵每组1套2台，1备1用，高峰同时使用；所有潜污泵均带自耦装置并配水位控制仪。
    ④消防电梯潜污泵为双电源、消防电源监控。</t>
  </si>
  <si>
    <t>住院楼地下潜污泵、污废水提升装置</t>
  </si>
  <si>
    <t>B3层</t>
  </si>
  <si>
    <t>除税单价</t>
  </si>
  <si>
    <t>含税单价</t>
  </si>
  <si>
    <t>潜污泵型号</t>
  </si>
  <si>
    <t>Q36-H25-N7.5</t>
  </si>
  <si>
    <t>01-19#消防电梯集水坑</t>
  </si>
  <si>
    <t>自动搅匀无堵塞大通道潜水泵</t>
  </si>
  <si>
    <t>01-12#消防电梯集水坑</t>
  </si>
  <si>
    <t>Q20-H25-N4</t>
  </si>
  <si>
    <t>2m</t>
  </si>
  <si>
    <t>1-1/1-Q水泵检修间集水坑</t>
  </si>
  <si>
    <t>01-27#消防电梯集水坑</t>
  </si>
  <si>
    <t>Q15-H25-N4</t>
  </si>
  <si>
    <t>1-3/1-K车库冲洗集水坑</t>
  </si>
  <si>
    <t>人防区</t>
  </si>
  <si>
    <r>
      <rPr>
        <sz val="11"/>
        <color rgb="FFFF0000"/>
        <rFont val="宋体"/>
        <charset val="134"/>
        <scheme val="minor"/>
      </rPr>
      <t>洗消间</t>
    </r>
    <r>
      <rPr>
        <sz val="11"/>
        <color theme="1"/>
        <rFont val="宋体"/>
        <charset val="134"/>
        <scheme val="minor"/>
      </rPr>
      <t>1-15/1-N战时排水集水坑</t>
    </r>
  </si>
  <si>
    <t>淋浴</t>
  </si>
  <si>
    <t>平时不使用</t>
  </si>
  <si>
    <r>
      <rPr>
        <sz val="11"/>
        <color rgb="FFFF0000"/>
        <rFont val="宋体"/>
        <charset val="134"/>
        <scheme val="minor"/>
      </rPr>
      <t>防毒通道</t>
    </r>
    <r>
      <rPr>
        <sz val="11"/>
        <color theme="1"/>
        <rFont val="宋体"/>
        <charset val="134"/>
        <scheme val="minor"/>
      </rPr>
      <t>1-15/1-N战时排水集水坑</t>
    </r>
  </si>
  <si>
    <r>
      <rPr>
        <sz val="11"/>
        <color theme="1"/>
        <rFont val="宋体"/>
        <charset val="134"/>
        <scheme val="minor"/>
      </rPr>
      <t>潜污泵（</t>
    </r>
    <r>
      <rPr>
        <sz val="11"/>
        <color rgb="FFFF0000"/>
        <rFont val="宋体"/>
        <charset val="134"/>
        <scheme val="minor"/>
      </rPr>
      <t>带切割</t>
    </r>
    <r>
      <rPr>
        <sz val="11"/>
        <color theme="1"/>
        <rFont val="宋体"/>
        <charset val="134"/>
        <scheme val="minor"/>
      </rPr>
      <t>）</t>
    </r>
  </si>
  <si>
    <t>1-15/1-N战时排水集水坑</t>
  </si>
  <si>
    <t>带切割无堵塞污水潜污泵</t>
  </si>
  <si>
    <t>1-14/1-Q战时排水集水坑</t>
  </si>
  <si>
    <t>1-12/1-N战时排水集水坑</t>
  </si>
  <si>
    <r>
      <rPr>
        <sz val="11"/>
        <color rgb="FFFF0000"/>
        <rFont val="宋体"/>
        <charset val="134"/>
        <scheme val="minor"/>
      </rPr>
      <t>滤毒室</t>
    </r>
    <r>
      <rPr>
        <sz val="11"/>
        <color theme="1"/>
        <rFont val="宋体"/>
        <charset val="134"/>
        <scheme val="minor"/>
      </rPr>
      <t>1-10/1-P战时排水集水坑</t>
    </r>
  </si>
  <si>
    <t>1-9/1-P战时排水集水坑</t>
  </si>
  <si>
    <r>
      <rPr>
        <sz val="11"/>
        <color rgb="FFFF0000"/>
        <rFont val="宋体"/>
        <charset val="134"/>
        <scheme val="minor"/>
      </rPr>
      <t>防毒通道</t>
    </r>
    <r>
      <rPr>
        <sz val="11"/>
        <color theme="1"/>
        <rFont val="宋体"/>
        <charset val="134"/>
        <scheme val="minor"/>
      </rPr>
      <t>1-6/1-P战时排水集水坑</t>
    </r>
  </si>
  <si>
    <t>1-4/1-N战时排水集水坑</t>
  </si>
  <si>
    <t>1-3/1-Q战时水箱间集水坑</t>
  </si>
  <si>
    <t>战时水箱间</t>
  </si>
  <si>
    <r>
      <rPr>
        <sz val="11"/>
        <color rgb="FFFF0000"/>
        <rFont val="宋体"/>
        <charset val="134"/>
        <scheme val="minor"/>
      </rPr>
      <t>滤毒室</t>
    </r>
    <r>
      <rPr>
        <sz val="11"/>
        <color theme="1"/>
        <rFont val="宋体"/>
        <charset val="134"/>
        <scheme val="minor"/>
      </rPr>
      <t>1-4/1-L战时排水集水坑</t>
    </r>
  </si>
  <si>
    <t>YYL-7窗井雨水集水坑</t>
  </si>
  <si>
    <t>Q15-H20-N4</t>
  </si>
  <si>
    <t>1-16/1-Q车库冲洗集水坑</t>
  </si>
  <si>
    <t>1-10/1-Q车库冲洗集水坑</t>
  </si>
  <si>
    <t>1-7/1-N车库冲洗集水坑</t>
  </si>
  <si>
    <t>1-6/1-P机房废水集水坑</t>
  </si>
  <si>
    <t>1-2/1-L车库冲洗集水坑</t>
  </si>
  <si>
    <t>1-4/1-K废水集水坑</t>
  </si>
  <si>
    <r>
      <rPr>
        <sz val="11"/>
        <color theme="1"/>
        <rFont val="宋体"/>
        <charset val="134"/>
        <scheme val="minor"/>
      </rPr>
      <t>污水提升装置（</t>
    </r>
    <r>
      <rPr>
        <sz val="11"/>
        <color rgb="FFFF0000"/>
        <rFont val="宋体"/>
        <charset val="134"/>
        <scheme val="minor"/>
      </rPr>
      <t>带切割</t>
    </r>
    <r>
      <rPr>
        <sz val="11"/>
        <color theme="1"/>
        <rFont val="宋体"/>
        <charset val="134"/>
        <scheme val="minor"/>
      </rPr>
      <t>）</t>
    </r>
  </si>
  <si>
    <t>Q20-H20-N5.5</t>
  </si>
  <si>
    <t>/</t>
  </si>
  <si>
    <t>1-16/1-P污水泵房</t>
  </si>
  <si>
    <t>废水提升装置</t>
  </si>
  <si>
    <t>1-13/1-N污水泵房</t>
  </si>
  <si>
    <t>Q20-H15-N3</t>
  </si>
  <si>
    <t>1-13/1-N机房废水集水坑</t>
  </si>
  <si>
    <t>中水机房</t>
  </si>
  <si>
    <t>1-11/1-Q窗井雨水集水坑</t>
  </si>
  <si>
    <t>1-8/1-P机房废水集水坑</t>
  </si>
  <si>
    <t>生活给水泵房</t>
  </si>
  <si>
    <t>1-4/1-Q机房废水集水坑</t>
  </si>
  <si>
    <t>热力站</t>
  </si>
  <si>
    <t>Q50-H15-N7.5</t>
  </si>
  <si>
    <t>2.5m</t>
  </si>
  <si>
    <t>锅炉房下沉庭院集水坑</t>
  </si>
  <si>
    <t>锅炉房机房废水集水坑</t>
  </si>
  <si>
    <t>Q20-H25-N5.5</t>
  </si>
  <si>
    <t>6m</t>
  </si>
  <si>
    <t>1#坡道雨水提升泵</t>
  </si>
  <si>
    <r>
      <rPr>
        <sz val="11"/>
        <color theme="1"/>
        <rFont val="宋体"/>
        <charset val="134"/>
        <scheme val="minor"/>
      </rPr>
      <t>注：①  Q：流量(m³/h)  H：扬程(m)  N：功率(kw)。 
    ②潜污泵及污废水提升装置转数均为1440r/min。
    ③污废水提升装置外形参考尺寸：1800*1700*1500。
    ④防护密闭门以内的洗消间（简易洗消间）、防毒通道、除尘室、滤毒室及相关的密闭通道设洗消用污水集水坑，或地漏引至集中集水坑，该集水坑设置固定排水设备，</t>
    </r>
    <r>
      <rPr>
        <sz val="11"/>
        <color rgb="FFFF0000"/>
        <rFont val="宋体"/>
        <charset val="134"/>
        <scheme val="minor"/>
      </rPr>
      <t xml:space="preserve">手动启动。
    </t>
    </r>
    <r>
      <rPr>
        <sz val="11"/>
        <rFont val="宋体"/>
        <charset val="134"/>
        <scheme val="minor"/>
      </rPr>
      <t>⑤潜污泵设带自动耦合装置，泵体均配冲洗阀。</t>
    </r>
  </si>
  <si>
    <t>门诊楼地下潜污泵、污废水提升装置</t>
  </si>
  <si>
    <t>1-8/1-K车库冲洗集水坑</t>
  </si>
  <si>
    <t>1-6/1-H车库冲洗集水坑</t>
  </si>
  <si>
    <t>Q50-H25-N11</t>
  </si>
  <si>
    <t>1-3/1-E下沉庭院集水坑</t>
  </si>
  <si>
    <t>1-6/1-D车库冲洗集水坑</t>
  </si>
  <si>
    <t>01-07#消防电梯集水坑</t>
  </si>
  <si>
    <t>1-9/1-B车库冲洗集水坑</t>
  </si>
  <si>
    <t>01-09#消防电梯集水坑</t>
  </si>
  <si>
    <t>1-11/1-K卫生间集水坑</t>
  </si>
  <si>
    <t>1-11/1-H车库冲洗集水坑</t>
  </si>
  <si>
    <t>1-11/1-F车库冲洗集水坑</t>
  </si>
  <si>
    <t>01-05#消防电梯集水坑</t>
  </si>
  <si>
    <t>1-16/1-L坡道雨水集水坑</t>
  </si>
  <si>
    <t>1-16/1-L废水集水坑</t>
  </si>
  <si>
    <t>01-10#消防电梯集水坑</t>
  </si>
  <si>
    <t>1-14/1-J车库冲洗集水坑</t>
  </si>
  <si>
    <t>1-16/1-G下沉庭院集水坑</t>
  </si>
  <si>
    <t>1-16/1-F车库冲洗集水坑</t>
  </si>
  <si>
    <t>01-08#消防电梯集水坑</t>
  </si>
  <si>
    <t>1-16/1-B车库冲洗集水坑</t>
  </si>
  <si>
    <t>1-22/1-E下沉庭院集水坑</t>
  </si>
  <si>
    <t>1-22/1-D车库冲洗集水坑</t>
  </si>
  <si>
    <t>1-6/1-H战时废水集水坑</t>
  </si>
  <si>
    <r>
      <rPr>
        <sz val="11"/>
        <color rgb="FFFF0000"/>
        <rFont val="宋体"/>
        <charset val="134"/>
        <scheme val="minor"/>
      </rPr>
      <t>防毒通道</t>
    </r>
    <r>
      <rPr>
        <sz val="11"/>
        <color theme="1"/>
        <rFont val="宋体"/>
        <charset val="134"/>
        <scheme val="minor"/>
      </rPr>
      <t>1-1/1-H战时排水集水坑</t>
    </r>
  </si>
  <si>
    <t>1-1/1-G战时集水坑</t>
  </si>
  <si>
    <r>
      <rPr>
        <sz val="11"/>
        <color rgb="FFFF0000"/>
        <rFont val="宋体"/>
        <charset val="134"/>
        <scheme val="minor"/>
      </rPr>
      <t>滤毒室</t>
    </r>
    <r>
      <rPr>
        <sz val="11"/>
        <color theme="1"/>
        <rFont val="宋体"/>
        <charset val="134"/>
        <scheme val="minor"/>
      </rPr>
      <t>1-2/1-B战时集水坑</t>
    </r>
  </si>
  <si>
    <t>1-1/1-G车库冲洗集水坑</t>
  </si>
  <si>
    <t>1-3/1-B卫生间集水坑</t>
  </si>
  <si>
    <t>1-1/1-B坡道雨水集水坑</t>
  </si>
  <si>
    <t>1-18/1-B废水集水坑</t>
  </si>
  <si>
    <t>1-14/1-H污水泵房</t>
  </si>
  <si>
    <t>1-7/1-E污水泵房</t>
  </si>
  <si>
    <t>1-9/1-F污水泵房</t>
  </si>
  <si>
    <t>Q25-H20-N5.5</t>
  </si>
  <si>
    <t>1-22/1-B污水泵房</t>
  </si>
  <si>
    <t>1-3/1-J污水泵房</t>
  </si>
  <si>
    <t>1-17/1-G污水泵房</t>
  </si>
  <si>
    <t>1-16/1-B污水泵房</t>
  </si>
  <si>
    <t>1-7/1-B污水泵房</t>
  </si>
  <si>
    <t>1-3/1-B污水泵房</t>
  </si>
  <si>
    <t>2.2m</t>
  </si>
  <si>
    <t>1-4/1-H下沉庭院集水坑</t>
  </si>
  <si>
    <t>1-10/1-J机房废水集水坑</t>
  </si>
  <si>
    <t>1-10/1-J下沉庭院集水坑</t>
  </si>
  <si>
    <t>1-12/1-G机房废水集水坑</t>
  </si>
  <si>
    <t>1-15/1-H窗井雨水集水坑</t>
  </si>
  <si>
    <t>1-17/1-K窗井雨水集水坑</t>
  </si>
  <si>
    <t>柴油发电机房</t>
  </si>
  <si>
    <t>Q200-H15-N18.5</t>
  </si>
  <si>
    <t>1-5/1-A下沉庭院雨水集水坑</t>
  </si>
  <si>
    <t>1-8/1-A下沉庭院雨水集水坑</t>
  </si>
  <si>
    <t>1-8/1-9下沉庭院雨水集水坑</t>
  </si>
  <si>
    <t>1-17/1-A下沉庭院雨水集水坑</t>
  </si>
  <si>
    <t>1-17/南侧 下沉庭院雨水集水坑</t>
  </si>
  <si>
    <t>5.2m</t>
  </si>
  <si>
    <t>3#坡道雨水提升泵</t>
  </si>
  <si>
    <r>
      <rPr>
        <sz val="11"/>
        <color theme="1"/>
        <rFont val="宋体"/>
        <charset val="134"/>
        <scheme val="minor"/>
      </rPr>
      <t>注：① Q：流量(m³/h)  H：扬程(m)  N：功率(kw)。 
    ②潜污泵及污废水提升装置转数均为1440r/min。
    ③污废水提升装置外形参考尺寸：1800*1700*1500。
    ④防护密闭门以内的洗消间（简易洗消间）、防毒通道、除尘室、滤毒室及相关的密闭通道设洗消用污水集水坑，或地漏引至集中集水坑，该集水坑设置固定排水设备，</t>
    </r>
    <r>
      <rPr>
        <sz val="11"/>
        <color rgb="FFFF0000"/>
        <rFont val="宋体"/>
        <charset val="134"/>
        <scheme val="minor"/>
      </rPr>
      <t xml:space="preserve">手动启动。
    </t>
    </r>
    <r>
      <rPr>
        <sz val="11"/>
        <rFont val="宋体"/>
        <charset val="134"/>
        <scheme val="minor"/>
      </rPr>
      <t>⑤潜污泵设带自动耦合装置，泵体均配冲洗阀。</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</si>
</sst>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4"/>
      <color theme="1"/>
      <name val="宋体"/>
      <charset val="134"/>
      <scheme val="minor"/>
    </font>
    <font>
      <b/>
      <sz val="12"/>
      <color theme="1"/>
      <name val="宋体"/>
      <charset val="134"/>
      <scheme val="minor"/>
    </font>
    <font>
      <b/>
      <sz val="11"/>
      <name val="宋体"/>
      <charset val="134"/>
      <scheme val="minor"/>
    </font>
    <font>
      <b/>
      <sz val="11"/>
      <color rgb="FFFF0000"/>
      <name val="宋体"/>
      <charset val="134"/>
      <scheme val="minor"/>
    </font>
    <font>
      <sz val="11"/>
      <color rgb="FFFF0000"/>
      <name val="宋体"/>
      <charset val="134"/>
      <scheme val="minor"/>
    </font>
    <font>
      <b/>
      <sz val="11"/>
      <color theme="1"/>
      <name val="宋体"/>
      <charset val="134"/>
      <scheme val="minor"/>
    </font>
    <font>
      <sz val="18"/>
      <name val="宋体"/>
      <charset val="134"/>
    </font>
    <font>
      <b/>
      <sz val="14"/>
      <name val="宋体"/>
      <charset val="134"/>
    </font>
    <font>
      <sz val="12"/>
      <name val="宋体"/>
      <charset val="134"/>
    </font>
    <font>
      <b/>
      <sz val="1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scheme val="minor"/>
    </font>
    <font>
      <b/>
      <sz val="14"/>
      <color rgb="FFFF0000"/>
      <name val="宋体"/>
      <charset val="134"/>
    </font>
  </fonts>
  <fills count="34">
    <fill>
      <patternFill patternType="none"/>
    </fill>
    <fill>
      <patternFill patternType="gray125"/>
    </fill>
    <fill>
      <patternFill patternType="solid">
        <fgColor theme="9" tint="0.8"/>
        <bgColor indexed="64"/>
      </patternFill>
    </fill>
    <fill>
      <patternFill patternType="solid">
        <fgColor theme="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theme="4" tint="0.399975585192419"/>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theme="4" tint="0.399945066682943"/>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20"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0" borderId="21" applyNumberFormat="0" applyFill="0" applyAlignment="0" applyProtection="0">
      <alignment vertical="center"/>
    </xf>
    <xf numFmtId="0" fontId="14" fillId="11" borderId="0" applyNumberFormat="0" applyBorder="0" applyAlignment="0" applyProtection="0">
      <alignment vertical="center"/>
    </xf>
    <xf numFmtId="0" fontId="17" fillId="0" borderId="22" applyNumberFormat="0" applyFill="0" applyAlignment="0" applyProtection="0">
      <alignment vertical="center"/>
    </xf>
    <xf numFmtId="0" fontId="14" fillId="12" borderId="0" applyNumberFormat="0" applyBorder="0" applyAlignment="0" applyProtection="0">
      <alignment vertical="center"/>
    </xf>
    <xf numFmtId="0" fontId="23" fillId="13" borderId="23" applyNumberFormat="0" applyAlignment="0" applyProtection="0">
      <alignment vertical="center"/>
    </xf>
    <xf numFmtId="0" fontId="24" fillId="13" borderId="19" applyNumberFormat="0" applyAlignment="0" applyProtection="0">
      <alignment vertical="center"/>
    </xf>
    <xf numFmtId="0" fontId="25" fillId="14" borderId="24"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25" applyNumberFormat="0" applyFill="0" applyAlignment="0" applyProtection="0">
      <alignment vertical="center"/>
    </xf>
    <xf numFmtId="0" fontId="27" fillId="0" borderId="26"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3"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79">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Border="1" applyAlignment="1">
      <alignment horizontal="center" vertical="center"/>
    </xf>
    <xf numFmtId="0" fontId="0" fillId="2" borderId="1" xfId="0" applyFill="1" applyBorder="1"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0" xfId="0" applyFont="1" applyAlignment="1">
      <alignment horizontal="center" vertical="center"/>
    </xf>
    <xf numFmtId="0" fontId="6" fillId="0" borderId="0" xfId="0" applyFont="1">
      <alignment vertical="center"/>
    </xf>
    <xf numFmtId="0" fontId="0" fillId="3" borderId="1" xfId="0" applyFill="1" applyBorder="1" applyAlignment="1">
      <alignment horizontal="center" vertical="center"/>
    </xf>
    <xf numFmtId="0" fontId="0" fillId="0" borderId="1" xfId="0" applyFont="1" applyBorder="1" applyAlignment="1">
      <alignment horizontal="left" vertical="center" wrapText="1"/>
    </xf>
    <xf numFmtId="0" fontId="0" fillId="3" borderId="1" xfId="0" applyFill="1" applyBorder="1" applyAlignment="1">
      <alignment horizontal="center" vertical="center" wrapText="1"/>
    </xf>
    <xf numFmtId="0" fontId="1" fillId="0" borderId="3" xfId="0" applyFont="1" applyBorder="1" applyAlignment="1">
      <alignment horizontal="center" vertical="center"/>
    </xf>
    <xf numFmtId="0" fontId="2" fillId="0" borderId="1" xfId="0" applyFont="1" applyBorder="1" applyAlignment="1">
      <alignment vertical="center"/>
    </xf>
    <xf numFmtId="0" fontId="1" fillId="0" borderId="4"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0" fillId="0" borderId="1" xfId="0" applyFont="1" applyFill="1" applyBorder="1" applyAlignment="1">
      <alignment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1" xfId="0" applyBorder="1" applyAlignment="1">
      <alignment horizontal="left" vertical="center"/>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1" fillId="0" borderId="7" xfId="0" applyFont="1" applyBorder="1" applyAlignment="1">
      <alignment horizontal="center" vertical="center"/>
    </xf>
    <xf numFmtId="0" fontId="2" fillId="0" borderId="7" xfId="0" applyFont="1" applyBorder="1" applyAlignment="1">
      <alignment horizontal="center" vertical="center"/>
    </xf>
    <xf numFmtId="0" fontId="0" fillId="2" borderId="7" xfId="0" applyFill="1" applyBorder="1" applyAlignment="1">
      <alignment horizontal="center" vertical="center"/>
    </xf>
    <xf numFmtId="0" fontId="0" fillId="2" borderId="1" xfId="0" applyFont="1" applyFill="1" applyBorder="1" applyAlignment="1">
      <alignment horizontal="center" vertical="center"/>
    </xf>
    <xf numFmtId="0" fontId="2" fillId="0" borderId="7" xfId="0" applyFont="1" applyFill="1" applyBorder="1" applyAlignment="1">
      <alignment horizontal="center" vertical="center"/>
    </xf>
    <xf numFmtId="0" fontId="0" fillId="2" borderId="1" xfId="0" applyFill="1" applyBorder="1" applyAlignment="1">
      <alignment horizontal="left" vertical="center"/>
    </xf>
    <xf numFmtId="0" fontId="0" fillId="3" borderId="7" xfId="0" applyFont="1" applyFill="1" applyBorder="1" applyAlignment="1">
      <alignment horizontal="center" vertical="center" wrapText="1"/>
    </xf>
    <xf numFmtId="0" fontId="0" fillId="3" borderId="1" xfId="0" applyFill="1" applyBorder="1" applyAlignment="1">
      <alignment horizontal="left" vertical="center"/>
    </xf>
    <xf numFmtId="0" fontId="0" fillId="0" borderId="8" xfId="0" applyFont="1" applyBorder="1" applyAlignment="1">
      <alignment horizontal="left" vertical="center" wrapText="1"/>
    </xf>
    <xf numFmtId="0" fontId="6" fillId="0" borderId="9" xfId="0" applyFont="1" applyBorder="1">
      <alignment vertical="center"/>
    </xf>
    <xf numFmtId="0" fontId="7" fillId="0" borderId="0" xfId="0" applyFont="1" applyFill="1" applyAlignment="1"/>
    <xf numFmtId="0" fontId="8" fillId="0" borderId="0" xfId="0" applyFont="1" applyFill="1" applyAlignment="1"/>
    <xf numFmtId="0" fontId="9" fillId="0" borderId="0" xfId="0" applyFont="1" applyFill="1" applyAlignment="1"/>
    <xf numFmtId="0" fontId="9" fillId="0" borderId="0" xfId="0" applyFont="1" applyFill="1" applyAlignment="1">
      <alignment horizontal="center"/>
    </xf>
    <xf numFmtId="0" fontId="9" fillId="0" borderId="0" xfId="0" applyFont="1" applyFill="1" applyAlignment="1">
      <alignment horizontal="center" wrapText="1"/>
    </xf>
    <xf numFmtId="0" fontId="10" fillId="0" borderId="0"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9" fillId="0" borderId="14" xfId="0" applyFont="1" applyFill="1" applyBorder="1" applyAlignment="1">
      <alignment horizontal="center"/>
    </xf>
    <xf numFmtId="0" fontId="9" fillId="0" borderId="15" xfId="0" applyFont="1" applyFill="1" applyBorder="1" applyAlignment="1">
      <alignment horizontal="center"/>
    </xf>
    <xf numFmtId="0" fontId="9" fillId="0" borderId="15" xfId="0" applyFont="1" applyFill="1" applyBorder="1" applyAlignment="1"/>
    <xf numFmtId="0" fontId="10" fillId="0" borderId="0" xfId="0" applyFont="1" applyFill="1" applyBorder="1" applyAlignment="1">
      <alignment horizontal="center" vertical="center" wrapText="1"/>
    </xf>
    <xf numFmtId="0" fontId="7" fillId="0" borderId="0" xfId="0" applyFont="1" applyFill="1" applyBorder="1" applyAlignment="1"/>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0" xfId="0" applyFont="1" applyFill="1" applyBorder="1" applyAlignment="1"/>
    <xf numFmtId="0" fontId="8" fillId="0" borderId="17" xfId="0" applyFont="1" applyFill="1" applyBorder="1" applyAlignment="1">
      <alignment horizontal="center" vertical="top" wrapText="1"/>
    </xf>
    <xf numFmtId="0" fontId="9" fillId="0" borderId="18" xfId="0" applyFont="1" applyFill="1" applyBorder="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O11"/>
  <sheetViews>
    <sheetView workbookViewId="0">
      <selection activeCell="F18" sqref="F18"/>
    </sheetView>
  </sheetViews>
  <sheetFormatPr defaultColWidth="9.5462962962963" defaultRowHeight="15.6"/>
  <cols>
    <col min="1" max="1" width="1.36111111111111" style="57" customWidth="1"/>
    <col min="2" max="2" width="4.81481481481481" style="58" customWidth="1"/>
    <col min="3" max="3" width="10.2685185185185" style="58" customWidth="1"/>
    <col min="4" max="4" width="13.3611111111111" style="57" customWidth="1"/>
    <col min="5" max="5" width="10.5462962962963" style="57" customWidth="1"/>
    <col min="6" max="6" width="7.17592592592593" style="57" customWidth="1"/>
    <col min="7" max="7" width="6.5462962962963" style="57" customWidth="1"/>
    <col min="8" max="8" width="9.36111111111111" style="57" customWidth="1"/>
    <col min="9" max="9" width="10.1759259259259" style="57" customWidth="1"/>
    <col min="10" max="10" width="5.26851851851852" style="57" customWidth="1"/>
    <col min="11" max="11" width="10.3611111111111" style="57" customWidth="1"/>
    <col min="12" max="12" width="10.7222222222222" style="57" customWidth="1"/>
    <col min="13" max="13" width="13.4537037037037" style="57" customWidth="1"/>
    <col min="14" max="14" width="20.2685185185185" style="59" customWidth="1"/>
    <col min="15" max="15" width="7.81481481481481" style="57" customWidth="1"/>
    <col min="16" max="16" width="9.5462962962963" style="57" customWidth="1"/>
    <col min="17" max="17" width="3.26851851851852" style="57" customWidth="1"/>
    <col min="18" max="18" width="13.3611111111111" style="57"/>
    <col min="19" max="16384" width="9.5462962962963" style="57"/>
  </cols>
  <sheetData>
    <row r="1" s="55" customFormat="1" ht="31.5" customHeight="1" spans="2:15">
      <c r="B1" s="60" t="s">
        <v>0</v>
      </c>
      <c r="C1" s="60"/>
      <c r="D1" s="60"/>
      <c r="E1" s="60"/>
      <c r="F1" s="60"/>
      <c r="G1" s="60"/>
      <c r="H1" s="60"/>
      <c r="I1" s="60"/>
      <c r="J1" s="60"/>
      <c r="K1" s="60"/>
      <c r="L1" s="60"/>
      <c r="M1" s="60"/>
      <c r="N1" s="72"/>
      <c r="O1" s="73"/>
    </row>
    <row r="2" s="55" customFormat="1" ht="22.2" spans="2:15">
      <c r="B2" s="61" t="s">
        <v>1</v>
      </c>
      <c r="C2" s="62"/>
      <c r="D2" s="62"/>
      <c r="E2" s="62"/>
      <c r="F2" s="62"/>
      <c r="G2" s="62"/>
      <c r="H2" s="62"/>
      <c r="I2" s="62"/>
      <c r="J2" s="62"/>
      <c r="K2" s="62"/>
      <c r="L2" s="62"/>
      <c r="M2" s="62"/>
      <c r="N2" s="74"/>
      <c r="O2" s="73"/>
    </row>
    <row r="3" s="56" customFormat="1" ht="23.25" customHeight="1" spans="2:15">
      <c r="B3" s="63" t="s">
        <v>2</v>
      </c>
      <c r="C3" s="64"/>
      <c r="D3" s="64"/>
      <c r="E3" s="64"/>
      <c r="F3" s="64"/>
      <c r="G3" s="64"/>
      <c r="H3" s="64"/>
      <c r="I3" s="64"/>
      <c r="J3" s="64"/>
      <c r="K3" s="64"/>
      <c r="L3" s="64"/>
      <c r="M3" s="64"/>
      <c r="N3" s="75"/>
      <c r="O3" s="76"/>
    </row>
    <row r="4" s="56" customFormat="1" ht="23.25" customHeight="1" spans="2:15">
      <c r="B4" s="63" t="s">
        <v>3</v>
      </c>
      <c r="C4" s="64"/>
      <c r="D4" s="64"/>
      <c r="E4" s="64"/>
      <c r="F4" s="64"/>
      <c r="G4" s="64"/>
      <c r="H4" s="64"/>
      <c r="I4" s="64"/>
      <c r="J4" s="64"/>
      <c r="K4" s="64"/>
      <c r="L4" s="64"/>
      <c r="M4" s="64"/>
      <c r="N4" s="75"/>
      <c r="O4" s="76"/>
    </row>
    <row r="5" s="56" customFormat="1" ht="23.25" customHeight="1" spans="2:15">
      <c r="B5" s="63" t="s">
        <v>4</v>
      </c>
      <c r="C5" s="64"/>
      <c r="D5" s="64"/>
      <c r="E5" s="64"/>
      <c r="F5" s="64"/>
      <c r="G5" s="64"/>
      <c r="H5" s="64"/>
      <c r="I5" s="64"/>
      <c r="J5" s="64"/>
      <c r="K5" s="64"/>
      <c r="L5" s="64"/>
      <c r="M5" s="64"/>
      <c r="N5" s="75"/>
      <c r="O5" s="76"/>
    </row>
    <row r="6" s="56" customFormat="1" ht="23.25" customHeight="1" spans="2:15">
      <c r="B6" s="63" t="s">
        <v>5</v>
      </c>
      <c r="C6" s="64"/>
      <c r="D6" s="64"/>
      <c r="E6" s="64"/>
      <c r="F6" s="64"/>
      <c r="G6" s="64"/>
      <c r="H6" s="64"/>
      <c r="I6" s="64"/>
      <c r="J6" s="64"/>
      <c r="K6" s="64"/>
      <c r="L6" s="64"/>
      <c r="M6" s="64"/>
      <c r="N6" s="75"/>
      <c r="O6" s="76"/>
    </row>
    <row r="7" s="56" customFormat="1" ht="23.25" customHeight="1" spans="2:15">
      <c r="B7" s="63" t="s">
        <v>6</v>
      </c>
      <c r="C7" s="64"/>
      <c r="D7" s="64"/>
      <c r="E7" s="64"/>
      <c r="F7" s="64"/>
      <c r="G7" s="64"/>
      <c r="H7" s="64"/>
      <c r="I7" s="64"/>
      <c r="J7" s="64"/>
      <c r="K7" s="64"/>
      <c r="L7" s="64"/>
      <c r="M7" s="64"/>
      <c r="N7" s="75"/>
      <c r="O7" s="76"/>
    </row>
    <row r="8" s="56" customFormat="1" ht="114" customHeight="1" spans="2:15">
      <c r="B8" s="65" t="s">
        <v>7</v>
      </c>
      <c r="C8" s="66"/>
      <c r="D8" s="66"/>
      <c r="E8" s="66"/>
      <c r="F8" s="66"/>
      <c r="G8" s="66"/>
      <c r="H8" s="66"/>
      <c r="I8" s="66"/>
      <c r="J8" s="66"/>
      <c r="K8" s="66"/>
      <c r="L8" s="66"/>
      <c r="M8" s="66"/>
      <c r="N8" s="75"/>
      <c r="O8" s="76"/>
    </row>
    <row r="9" s="56" customFormat="1" ht="208" customHeight="1" spans="2:15">
      <c r="B9" s="65" t="s">
        <v>8</v>
      </c>
      <c r="C9" s="66"/>
      <c r="D9" s="66"/>
      <c r="E9" s="66"/>
      <c r="F9" s="66"/>
      <c r="G9" s="66"/>
      <c r="H9" s="66"/>
      <c r="I9" s="66"/>
      <c r="J9" s="66"/>
      <c r="K9" s="66"/>
      <c r="L9" s="66"/>
      <c r="M9" s="66"/>
      <c r="N9" s="75"/>
      <c r="O9" s="76"/>
    </row>
    <row r="10" s="56" customFormat="1" ht="70" customHeight="1" spans="2:15">
      <c r="B10" s="67" t="s">
        <v>9</v>
      </c>
      <c r="C10" s="68"/>
      <c r="D10" s="68"/>
      <c r="E10" s="68"/>
      <c r="F10" s="68"/>
      <c r="G10" s="68"/>
      <c r="H10" s="68"/>
      <c r="I10" s="68"/>
      <c r="J10" s="68"/>
      <c r="K10" s="68"/>
      <c r="L10" s="68"/>
      <c r="M10" s="68"/>
      <c r="N10" s="77"/>
      <c r="O10" s="76"/>
    </row>
    <row r="11" ht="10" customHeight="1" spans="2:14">
      <c r="B11" s="69"/>
      <c r="C11" s="70"/>
      <c r="D11" s="71"/>
      <c r="E11" s="71"/>
      <c r="F11" s="71"/>
      <c r="G11" s="71"/>
      <c r="H11" s="71"/>
      <c r="I11" s="71"/>
      <c r="J11" s="71"/>
      <c r="K11" s="71"/>
      <c r="L11" s="71"/>
      <c r="M11" s="71"/>
      <c r="N11" s="78"/>
    </row>
  </sheetData>
  <mergeCells count="10">
    <mergeCell ref="B1:N1"/>
    <mergeCell ref="B2:N2"/>
    <mergeCell ref="B3:N3"/>
    <mergeCell ref="B4:N4"/>
    <mergeCell ref="B5:N5"/>
    <mergeCell ref="B6:N6"/>
    <mergeCell ref="B7:N7"/>
    <mergeCell ref="B8:N8"/>
    <mergeCell ref="B9:N9"/>
    <mergeCell ref="B10:N10"/>
  </mergeCells>
  <pageMargins left="0.75" right="0.75" top="1" bottom="1" header="0.5" footer="0.5"/>
  <pageSetup paperSize="9" orientation="portrait"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C2" sqref="C2"/>
    </sheetView>
  </sheetViews>
  <sheetFormatPr defaultColWidth="8.88888888888889" defaultRowHeight="14.4" outlineLevelRow="5" outlineLevelCol="3"/>
  <cols>
    <col min="2" max="2" width="31.5555555555556" customWidth="1"/>
    <col min="3" max="3" width="15.5555555555556" customWidth="1"/>
  </cols>
  <sheetData>
    <row r="1" ht="40" customHeight="1" spans="1:4">
      <c r="A1" s="8" t="s">
        <v>10</v>
      </c>
      <c r="B1" s="8" t="s">
        <v>11</v>
      </c>
      <c r="C1" s="8" t="s">
        <v>12</v>
      </c>
      <c r="D1" s="8" t="s">
        <v>13</v>
      </c>
    </row>
    <row r="2" ht="40" customHeight="1" spans="1:4">
      <c r="A2" s="8">
        <v>1</v>
      </c>
      <c r="B2" s="8" t="s">
        <v>14</v>
      </c>
      <c r="C2" s="8">
        <f>教学楼、科研楼、宿舍楼地下!J30</f>
        <v>0</v>
      </c>
      <c r="D2" s="8"/>
    </row>
    <row r="3" ht="40" customHeight="1" spans="1:4">
      <c r="A3" s="8">
        <v>2</v>
      </c>
      <c r="B3" s="8" t="s">
        <v>15</v>
      </c>
      <c r="C3" s="8">
        <f>住院楼地下!J43</f>
        <v>0</v>
      </c>
      <c r="D3" s="8"/>
    </row>
    <row r="4" ht="40" customHeight="1" spans="1:4">
      <c r="A4" s="8">
        <v>3</v>
      </c>
      <c r="B4" s="8" t="s">
        <v>16</v>
      </c>
      <c r="C4" s="8">
        <f>门诊楼地下!J65</f>
        <v>0</v>
      </c>
      <c r="D4" s="8"/>
    </row>
    <row r="5" ht="40" customHeight="1" spans="1:4">
      <c r="A5" s="8">
        <v>4</v>
      </c>
      <c r="B5" s="8" t="s">
        <v>17</v>
      </c>
      <c r="C5" s="8">
        <f>SUM(C2:C4)</f>
        <v>0</v>
      </c>
      <c r="D5" s="8"/>
    </row>
    <row r="6" ht="40" customHeight="1"/>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8"/>
  <sheetViews>
    <sheetView topLeftCell="A18" workbookViewId="0">
      <selection activeCell="J30" sqref="J30"/>
    </sheetView>
  </sheetViews>
  <sheetFormatPr defaultColWidth="9" defaultRowHeight="14.4"/>
  <cols>
    <col min="1" max="1" width="4.22222222222222" style="1" customWidth="1"/>
    <col min="2" max="2" width="17.1111111111111" style="1" customWidth="1"/>
    <col min="3" max="3" width="8.11111111111111" style="1" customWidth="1"/>
    <col min="4" max="4" width="20.4444444444444" style="1" customWidth="1"/>
    <col min="5" max="5" width="7.77777777777778" style="1" customWidth="1"/>
    <col min="6" max="10" width="8.55555555555556" style="1" customWidth="1"/>
    <col min="11" max="11" width="10.3333333333333" style="1" customWidth="1"/>
    <col min="12" max="12" width="32.7777777777778" style="1" customWidth="1"/>
  </cols>
  <sheetData>
    <row r="1" ht="28.05" customHeight="1" spans="1:12">
      <c r="A1" s="32" t="s">
        <v>18</v>
      </c>
      <c r="B1" s="30"/>
      <c r="C1" s="30"/>
      <c r="D1" s="30"/>
      <c r="E1" s="30"/>
      <c r="F1" s="30"/>
      <c r="G1" s="30"/>
      <c r="H1" s="30"/>
      <c r="I1" s="30"/>
      <c r="J1" s="30"/>
      <c r="K1" s="30"/>
      <c r="L1" s="45"/>
    </row>
    <row r="2" ht="18" customHeight="1" spans="1:12">
      <c r="A2" s="33" t="s">
        <v>19</v>
      </c>
      <c r="B2" s="34"/>
      <c r="C2" s="34"/>
      <c r="D2" s="34"/>
      <c r="E2" s="34"/>
      <c r="F2" s="34"/>
      <c r="G2" s="34"/>
      <c r="H2" s="34"/>
      <c r="I2" s="34"/>
      <c r="J2" s="34"/>
      <c r="K2" s="34"/>
      <c r="L2" s="46"/>
    </row>
    <row r="3" ht="30" customHeight="1" spans="1:12">
      <c r="A3" s="6" t="s">
        <v>10</v>
      </c>
      <c r="B3" s="6" t="s">
        <v>20</v>
      </c>
      <c r="C3" s="7" t="s">
        <v>21</v>
      </c>
      <c r="D3" s="7" t="s">
        <v>22</v>
      </c>
      <c r="E3" s="7" t="s">
        <v>23</v>
      </c>
      <c r="F3" s="7" t="s">
        <v>24</v>
      </c>
      <c r="G3" s="7" t="s">
        <v>25</v>
      </c>
      <c r="H3" s="7" t="s">
        <v>26</v>
      </c>
      <c r="I3" s="7" t="s">
        <v>27</v>
      </c>
      <c r="J3" s="7" t="s">
        <v>28</v>
      </c>
      <c r="K3" s="7" t="s">
        <v>29</v>
      </c>
      <c r="L3" s="6" t="s">
        <v>11</v>
      </c>
    </row>
    <row r="4" ht="25.05" customHeight="1" spans="1:12">
      <c r="A4" s="10">
        <v>1</v>
      </c>
      <c r="B4" s="9" t="s">
        <v>30</v>
      </c>
      <c r="C4" s="9">
        <v>2</v>
      </c>
      <c r="D4" s="35" t="s">
        <v>31</v>
      </c>
      <c r="E4" s="9" t="s">
        <v>32</v>
      </c>
      <c r="F4" s="9" t="s">
        <v>33</v>
      </c>
      <c r="G4" s="9"/>
      <c r="H4" s="9"/>
      <c r="I4" s="9"/>
      <c r="J4" s="9">
        <f t="shared" ref="J4:J20" si="0">I4*C4</f>
        <v>0</v>
      </c>
      <c r="K4" s="15" t="s">
        <v>34</v>
      </c>
      <c r="L4" s="15" t="s">
        <v>35</v>
      </c>
    </row>
    <row r="5" ht="25.05" customHeight="1" spans="1:12">
      <c r="A5" s="10">
        <v>2</v>
      </c>
      <c r="B5" s="9" t="s">
        <v>30</v>
      </c>
      <c r="C5" s="9">
        <v>2</v>
      </c>
      <c r="D5" s="35" t="s">
        <v>31</v>
      </c>
      <c r="E5" s="9" t="s">
        <v>32</v>
      </c>
      <c r="F5" s="9" t="s">
        <v>36</v>
      </c>
      <c r="G5" s="9"/>
      <c r="H5" s="9"/>
      <c r="I5" s="9"/>
      <c r="J5" s="9">
        <f t="shared" si="0"/>
        <v>0</v>
      </c>
      <c r="K5" s="15"/>
      <c r="L5" s="15" t="s">
        <v>37</v>
      </c>
    </row>
    <row r="6" ht="25.05" customHeight="1" spans="1:12">
      <c r="A6" s="10">
        <v>3</v>
      </c>
      <c r="B6" s="9" t="s">
        <v>30</v>
      </c>
      <c r="C6" s="9">
        <v>2</v>
      </c>
      <c r="D6" s="35" t="s">
        <v>38</v>
      </c>
      <c r="E6" s="9" t="s">
        <v>32</v>
      </c>
      <c r="F6" s="9" t="s">
        <v>39</v>
      </c>
      <c r="G6" s="9"/>
      <c r="H6" s="9"/>
      <c r="I6" s="9"/>
      <c r="J6" s="9">
        <f t="shared" si="0"/>
        <v>0</v>
      </c>
      <c r="K6" s="15"/>
      <c r="L6" s="15" t="s">
        <v>40</v>
      </c>
    </row>
    <row r="7" ht="25.05" customHeight="1" spans="1:12">
      <c r="A7" s="10">
        <v>4</v>
      </c>
      <c r="B7" s="9" t="s">
        <v>41</v>
      </c>
      <c r="C7" s="9">
        <v>2</v>
      </c>
      <c r="D7" s="35" t="s">
        <v>31</v>
      </c>
      <c r="E7" s="9" t="s">
        <v>32</v>
      </c>
      <c r="F7" s="9" t="s">
        <v>36</v>
      </c>
      <c r="G7" s="9"/>
      <c r="H7" s="9"/>
      <c r="I7" s="9"/>
      <c r="J7" s="9">
        <f t="shared" si="0"/>
        <v>0</v>
      </c>
      <c r="K7" s="15"/>
      <c r="L7" s="15" t="s">
        <v>42</v>
      </c>
    </row>
    <row r="8" ht="25.05" customHeight="1" spans="1:12">
      <c r="A8" s="10">
        <v>5</v>
      </c>
      <c r="B8" s="9" t="s">
        <v>30</v>
      </c>
      <c r="C8" s="9">
        <v>2</v>
      </c>
      <c r="D8" s="35" t="s">
        <v>31</v>
      </c>
      <c r="E8" s="9" t="s">
        <v>32</v>
      </c>
      <c r="F8" s="9" t="s">
        <v>36</v>
      </c>
      <c r="G8" s="9"/>
      <c r="H8" s="9"/>
      <c r="I8" s="9"/>
      <c r="J8" s="9">
        <f t="shared" si="0"/>
        <v>0</v>
      </c>
      <c r="K8" s="15"/>
      <c r="L8" s="15" t="s">
        <v>43</v>
      </c>
    </row>
    <row r="9" ht="25.05" customHeight="1" spans="1:12">
      <c r="A9" s="10">
        <v>6</v>
      </c>
      <c r="B9" s="9" t="s">
        <v>30</v>
      </c>
      <c r="C9" s="9">
        <v>2</v>
      </c>
      <c r="D9" s="35" t="s">
        <v>38</v>
      </c>
      <c r="E9" s="9" t="s">
        <v>32</v>
      </c>
      <c r="F9" s="9" t="s">
        <v>39</v>
      </c>
      <c r="G9" s="9"/>
      <c r="H9" s="9"/>
      <c r="I9" s="9"/>
      <c r="J9" s="9">
        <f t="shared" si="0"/>
        <v>0</v>
      </c>
      <c r="K9" s="15"/>
      <c r="L9" s="15" t="s">
        <v>44</v>
      </c>
    </row>
    <row r="10" ht="25.05" customHeight="1" spans="1:12">
      <c r="A10" s="10">
        <v>7</v>
      </c>
      <c r="B10" s="9" t="s">
        <v>30</v>
      </c>
      <c r="C10" s="9">
        <v>2</v>
      </c>
      <c r="D10" s="35" t="s">
        <v>31</v>
      </c>
      <c r="E10" s="9" t="s">
        <v>32</v>
      </c>
      <c r="F10" s="9" t="s">
        <v>36</v>
      </c>
      <c r="G10" s="9"/>
      <c r="H10" s="9"/>
      <c r="I10" s="9"/>
      <c r="J10" s="9">
        <f t="shared" si="0"/>
        <v>0</v>
      </c>
      <c r="K10" s="15"/>
      <c r="L10" s="15" t="s">
        <v>45</v>
      </c>
    </row>
    <row r="11" ht="25.05" customHeight="1" spans="1:19">
      <c r="A11" s="10">
        <v>8</v>
      </c>
      <c r="B11" s="9" t="s">
        <v>30</v>
      </c>
      <c r="C11" s="9">
        <v>2</v>
      </c>
      <c r="D11" s="35" t="s">
        <v>31</v>
      </c>
      <c r="E11" s="9" t="s">
        <v>32</v>
      </c>
      <c r="F11" s="9" t="s">
        <v>36</v>
      </c>
      <c r="G11" s="9"/>
      <c r="H11" s="9"/>
      <c r="I11" s="9"/>
      <c r="J11" s="9">
        <f t="shared" si="0"/>
        <v>0</v>
      </c>
      <c r="K11" s="15"/>
      <c r="L11" s="15" t="s">
        <v>46</v>
      </c>
      <c r="Q11" s="54"/>
      <c r="R11" s="54"/>
      <c r="S11" s="54"/>
    </row>
    <row r="12" ht="25.05" customHeight="1" spans="1:12">
      <c r="A12" s="10">
        <v>9</v>
      </c>
      <c r="B12" s="9" t="s">
        <v>30</v>
      </c>
      <c r="C12" s="9">
        <v>2</v>
      </c>
      <c r="D12" s="35" t="s">
        <v>38</v>
      </c>
      <c r="E12" s="9" t="s">
        <v>32</v>
      </c>
      <c r="F12" s="9" t="s">
        <v>39</v>
      </c>
      <c r="G12" s="9"/>
      <c r="H12" s="9"/>
      <c r="I12" s="9"/>
      <c r="J12" s="9">
        <f t="shared" si="0"/>
        <v>0</v>
      </c>
      <c r="K12" s="15"/>
      <c r="L12" s="15" t="s">
        <v>47</v>
      </c>
    </row>
    <row r="13" ht="25.05" customHeight="1" spans="1:12">
      <c r="A13" s="10">
        <v>10</v>
      </c>
      <c r="B13" s="9" t="s">
        <v>30</v>
      </c>
      <c r="C13" s="9">
        <v>2</v>
      </c>
      <c r="D13" s="35" t="s">
        <v>31</v>
      </c>
      <c r="E13" s="9" t="s">
        <v>32</v>
      </c>
      <c r="F13" s="9" t="s">
        <v>33</v>
      </c>
      <c r="G13" s="9"/>
      <c r="H13" s="9"/>
      <c r="I13" s="9"/>
      <c r="J13" s="9">
        <f t="shared" si="0"/>
        <v>0</v>
      </c>
      <c r="K13" s="15"/>
      <c r="L13" s="15" t="s">
        <v>48</v>
      </c>
    </row>
    <row r="14" ht="25.05" customHeight="1" spans="1:19">
      <c r="A14" s="10">
        <v>11</v>
      </c>
      <c r="B14" s="9" t="s">
        <v>30</v>
      </c>
      <c r="C14" s="9">
        <v>2</v>
      </c>
      <c r="D14" s="35" t="s">
        <v>31</v>
      </c>
      <c r="E14" s="9" t="s">
        <v>32</v>
      </c>
      <c r="F14" s="9" t="s">
        <v>36</v>
      </c>
      <c r="G14" s="9"/>
      <c r="H14" s="9"/>
      <c r="I14" s="9"/>
      <c r="J14" s="9">
        <f t="shared" si="0"/>
        <v>0</v>
      </c>
      <c r="K14" s="15"/>
      <c r="L14" s="15" t="s">
        <v>49</v>
      </c>
      <c r="Q14" s="54"/>
      <c r="R14" s="54"/>
      <c r="S14" s="54"/>
    </row>
    <row r="15" ht="25.05" customHeight="1" spans="1:12">
      <c r="A15" s="10">
        <v>12</v>
      </c>
      <c r="B15" s="9" t="s">
        <v>30</v>
      </c>
      <c r="C15" s="9">
        <v>2</v>
      </c>
      <c r="D15" s="35" t="s">
        <v>50</v>
      </c>
      <c r="E15" s="9" t="s">
        <v>32</v>
      </c>
      <c r="F15" s="9" t="s">
        <v>51</v>
      </c>
      <c r="G15" s="9"/>
      <c r="H15" s="9"/>
      <c r="I15" s="9"/>
      <c r="J15" s="9">
        <f t="shared" si="0"/>
        <v>0</v>
      </c>
      <c r="K15" s="15"/>
      <c r="L15" s="15" t="s">
        <v>52</v>
      </c>
    </row>
    <row r="16" ht="25.05" customHeight="1" spans="1:12">
      <c r="A16" s="10">
        <v>13</v>
      </c>
      <c r="B16" s="9" t="s">
        <v>41</v>
      </c>
      <c r="C16" s="9">
        <v>2</v>
      </c>
      <c r="D16" s="35" t="s">
        <v>31</v>
      </c>
      <c r="E16" s="9" t="s">
        <v>32</v>
      </c>
      <c r="F16" s="9" t="s">
        <v>36</v>
      </c>
      <c r="G16" s="9"/>
      <c r="H16" s="9"/>
      <c r="I16" s="9"/>
      <c r="J16" s="9">
        <f t="shared" si="0"/>
        <v>0</v>
      </c>
      <c r="K16" s="15"/>
      <c r="L16" s="15" t="s">
        <v>53</v>
      </c>
    </row>
    <row r="17" ht="25.05" customHeight="1" spans="1:12">
      <c r="A17" s="10">
        <v>14</v>
      </c>
      <c r="B17" s="9" t="s">
        <v>30</v>
      </c>
      <c r="C17" s="9">
        <v>2</v>
      </c>
      <c r="D17" s="35" t="s">
        <v>31</v>
      </c>
      <c r="E17" s="9" t="s">
        <v>32</v>
      </c>
      <c r="F17" s="9" t="s">
        <v>36</v>
      </c>
      <c r="G17" s="9"/>
      <c r="H17" s="9"/>
      <c r="I17" s="9"/>
      <c r="J17" s="9">
        <f t="shared" si="0"/>
        <v>0</v>
      </c>
      <c r="K17" s="15"/>
      <c r="L17" s="15" t="s">
        <v>54</v>
      </c>
    </row>
    <row r="18" ht="25.05" customHeight="1" spans="1:12">
      <c r="A18" s="10">
        <v>15</v>
      </c>
      <c r="B18" s="9" t="s">
        <v>30</v>
      </c>
      <c r="C18" s="9">
        <v>2</v>
      </c>
      <c r="D18" s="35" t="s">
        <v>38</v>
      </c>
      <c r="E18" s="9" t="s">
        <v>32</v>
      </c>
      <c r="F18" s="9" t="s">
        <v>39</v>
      </c>
      <c r="G18" s="9"/>
      <c r="H18" s="9"/>
      <c r="I18" s="9"/>
      <c r="J18" s="9">
        <f t="shared" si="0"/>
        <v>0</v>
      </c>
      <c r="K18" s="15"/>
      <c r="L18" s="15" t="s">
        <v>55</v>
      </c>
    </row>
    <row r="19" ht="25.05" customHeight="1" spans="1:12">
      <c r="A19" s="10">
        <v>16</v>
      </c>
      <c r="B19" s="9" t="s">
        <v>30</v>
      </c>
      <c r="C19" s="9">
        <v>2</v>
      </c>
      <c r="D19" s="35" t="s">
        <v>31</v>
      </c>
      <c r="E19" s="9" t="s">
        <v>32</v>
      </c>
      <c r="F19" s="9" t="s">
        <v>36</v>
      </c>
      <c r="G19" s="9"/>
      <c r="H19" s="9"/>
      <c r="I19" s="9"/>
      <c r="J19" s="9">
        <f t="shared" si="0"/>
        <v>0</v>
      </c>
      <c r="K19" s="15"/>
      <c r="L19" s="15" t="s">
        <v>56</v>
      </c>
    </row>
    <row r="20" ht="25.05" customHeight="1" spans="1:12">
      <c r="A20" s="10">
        <v>17</v>
      </c>
      <c r="B20" s="9" t="s">
        <v>30</v>
      </c>
      <c r="C20" s="9">
        <v>2</v>
      </c>
      <c r="D20" s="35" t="s">
        <v>31</v>
      </c>
      <c r="E20" s="9" t="s">
        <v>32</v>
      </c>
      <c r="F20" s="9" t="s">
        <v>33</v>
      </c>
      <c r="G20" s="9"/>
      <c r="H20" s="9"/>
      <c r="I20" s="9"/>
      <c r="J20" s="9">
        <f t="shared" si="0"/>
        <v>0</v>
      </c>
      <c r="K20" s="15"/>
      <c r="L20" s="15" t="s">
        <v>57</v>
      </c>
    </row>
    <row r="21" ht="25.05" customHeight="1" spans="1:12">
      <c r="A21" s="36" t="s">
        <v>58</v>
      </c>
      <c r="B21" s="37"/>
      <c r="C21" s="37"/>
      <c r="D21" s="37"/>
      <c r="E21" s="37"/>
      <c r="F21" s="37"/>
      <c r="G21" s="37"/>
      <c r="H21" s="37"/>
      <c r="I21" s="47"/>
      <c r="J21" s="48">
        <f>SUM(J4:J20)</f>
        <v>0</v>
      </c>
      <c r="K21" s="21"/>
      <c r="L21" s="21"/>
    </row>
    <row r="22" ht="25.05" customHeight="1" spans="1:12">
      <c r="A22" s="38" t="s">
        <v>59</v>
      </c>
      <c r="B22" s="39"/>
      <c r="C22" s="39"/>
      <c r="D22" s="39"/>
      <c r="E22" s="39"/>
      <c r="F22" s="39"/>
      <c r="G22" s="39"/>
      <c r="H22" s="39"/>
      <c r="I22" s="39"/>
      <c r="J22" s="39"/>
      <c r="K22" s="39"/>
      <c r="L22" s="49"/>
    </row>
    <row r="23" ht="30" customHeight="1" spans="1:12">
      <c r="A23" s="6" t="s">
        <v>10</v>
      </c>
      <c r="B23" s="6" t="s">
        <v>20</v>
      </c>
      <c r="C23" s="7" t="s">
        <v>21</v>
      </c>
      <c r="D23" s="7" t="s">
        <v>22</v>
      </c>
      <c r="E23" s="7" t="s">
        <v>23</v>
      </c>
      <c r="F23" s="7" t="s">
        <v>24</v>
      </c>
      <c r="G23" s="7" t="s">
        <v>25</v>
      </c>
      <c r="H23" s="7" t="s">
        <v>26</v>
      </c>
      <c r="I23" s="7" t="s">
        <v>27</v>
      </c>
      <c r="J23" s="7" t="s">
        <v>28</v>
      </c>
      <c r="K23" s="7" t="s">
        <v>29</v>
      </c>
      <c r="L23" s="6" t="s">
        <v>11</v>
      </c>
    </row>
    <row r="24" ht="25.05" customHeight="1" spans="1:12">
      <c r="A24" s="10">
        <v>1</v>
      </c>
      <c r="B24" s="10" t="s">
        <v>30</v>
      </c>
      <c r="C24" s="9">
        <v>4</v>
      </c>
      <c r="D24" s="35" t="s">
        <v>60</v>
      </c>
      <c r="E24" s="10" t="s">
        <v>32</v>
      </c>
      <c r="F24" s="9" t="s">
        <v>61</v>
      </c>
      <c r="G24" s="9"/>
      <c r="H24" s="9"/>
      <c r="I24" s="9"/>
      <c r="J24" s="9">
        <f t="shared" ref="J24:J28" si="1">I24*C24</f>
        <v>0</v>
      </c>
      <c r="K24" s="14" t="s">
        <v>34</v>
      </c>
      <c r="L24" s="15" t="s">
        <v>62</v>
      </c>
    </row>
    <row r="25" ht="25.05" customHeight="1" spans="1:12">
      <c r="A25" s="10">
        <v>2</v>
      </c>
      <c r="B25" s="10" t="s">
        <v>30</v>
      </c>
      <c r="C25" s="9">
        <v>4</v>
      </c>
      <c r="D25" s="35" t="s">
        <v>60</v>
      </c>
      <c r="E25" s="10" t="s">
        <v>32</v>
      </c>
      <c r="F25" s="9" t="s">
        <v>61</v>
      </c>
      <c r="G25" s="9"/>
      <c r="H25" s="9"/>
      <c r="I25" s="9"/>
      <c r="J25" s="9">
        <f t="shared" si="1"/>
        <v>0</v>
      </c>
      <c r="K25" s="14"/>
      <c r="L25" s="15" t="s">
        <v>63</v>
      </c>
    </row>
    <row r="26" ht="25.05" customHeight="1" spans="1:19">
      <c r="A26" s="10">
        <v>3</v>
      </c>
      <c r="B26" s="10" t="s">
        <v>30</v>
      </c>
      <c r="C26" s="9">
        <v>2</v>
      </c>
      <c r="D26" s="35" t="s">
        <v>64</v>
      </c>
      <c r="E26" s="10" t="s">
        <v>32</v>
      </c>
      <c r="F26" s="9" t="s">
        <v>36</v>
      </c>
      <c r="G26" s="9"/>
      <c r="H26" s="9"/>
      <c r="I26" s="9"/>
      <c r="J26" s="9">
        <f t="shared" si="1"/>
        <v>0</v>
      </c>
      <c r="K26" s="14"/>
      <c r="L26" s="15" t="s">
        <v>65</v>
      </c>
      <c r="Q26" s="54"/>
      <c r="R26" s="54"/>
      <c r="S26" s="54"/>
    </row>
    <row r="27" ht="25.05" customHeight="1" spans="1:12">
      <c r="A27" s="10">
        <v>4</v>
      </c>
      <c r="B27" s="10" t="s">
        <v>30</v>
      </c>
      <c r="C27" s="9">
        <v>2</v>
      </c>
      <c r="D27" s="35" t="s">
        <v>66</v>
      </c>
      <c r="E27" s="10" t="s">
        <v>32</v>
      </c>
      <c r="F27" s="9" t="s">
        <v>36</v>
      </c>
      <c r="G27" s="9"/>
      <c r="H27" s="9"/>
      <c r="I27" s="9"/>
      <c r="J27" s="9">
        <f t="shared" si="1"/>
        <v>0</v>
      </c>
      <c r="K27" s="14"/>
      <c r="L27" s="15" t="s">
        <v>67</v>
      </c>
    </row>
    <row r="28" ht="28" customHeight="1" spans="1:12">
      <c r="A28" s="10">
        <v>5</v>
      </c>
      <c r="B28" s="8" t="s">
        <v>68</v>
      </c>
      <c r="C28" s="8">
        <v>2</v>
      </c>
      <c r="D28" s="40" t="s">
        <v>69</v>
      </c>
      <c r="E28" s="10" t="s">
        <v>70</v>
      </c>
      <c r="F28" s="40"/>
      <c r="G28" s="40"/>
      <c r="H28" s="40"/>
      <c r="I28" s="40"/>
      <c r="J28" s="9">
        <f t="shared" si="1"/>
        <v>0</v>
      </c>
      <c r="K28" s="40"/>
      <c r="L28" s="40" t="s">
        <v>71</v>
      </c>
    </row>
    <row r="29" ht="28" customHeight="1" spans="1:12">
      <c r="A29" s="36" t="s">
        <v>58</v>
      </c>
      <c r="B29" s="37"/>
      <c r="C29" s="37"/>
      <c r="D29" s="37"/>
      <c r="E29" s="37"/>
      <c r="F29" s="37"/>
      <c r="G29" s="37"/>
      <c r="H29" s="37"/>
      <c r="I29" s="47"/>
      <c r="J29" s="48">
        <f>SUM(J24:J28)</f>
        <v>0</v>
      </c>
      <c r="K29" s="50"/>
      <c r="L29" s="50"/>
    </row>
    <row r="30" ht="28" customHeight="1" spans="1:12">
      <c r="A30" s="41" t="s">
        <v>17</v>
      </c>
      <c r="B30" s="42"/>
      <c r="C30" s="42"/>
      <c r="D30" s="42"/>
      <c r="E30" s="42"/>
      <c r="F30" s="42"/>
      <c r="G30" s="42"/>
      <c r="H30" s="42"/>
      <c r="I30" s="51"/>
      <c r="J30" s="27">
        <f>SUM(J29+J21)</f>
        <v>0</v>
      </c>
      <c r="K30" s="52"/>
      <c r="L30" s="52"/>
    </row>
    <row r="31" ht="78" customHeight="1" spans="1:12">
      <c r="A31" s="43" t="s">
        <v>72</v>
      </c>
      <c r="B31" s="44"/>
      <c r="C31" s="44"/>
      <c r="D31" s="44"/>
      <c r="E31" s="44"/>
      <c r="F31" s="44"/>
      <c r="G31" s="44"/>
      <c r="H31" s="44"/>
      <c r="I31" s="44"/>
      <c r="J31" s="44"/>
      <c r="K31" s="44"/>
      <c r="L31" s="53"/>
    </row>
    <row r="32" ht="18" customHeight="1"/>
    <row r="33" ht="18" customHeight="1" spans="17:19">
      <c r="Q33" s="54"/>
      <c r="R33" s="54"/>
      <c r="S33" s="54"/>
    </row>
    <row r="34" ht="18" customHeight="1"/>
    <row r="35" ht="18" customHeight="1"/>
    <row r="36" ht="18" customHeight="1" spans="17:19">
      <c r="Q36" s="54"/>
      <c r="R36" s="54"/>
      <c r="S36" s="54"/>
    </row>
    <row r="37" ht="18" customHeight="1"/>
    <row r="38" ht="18" customHeight="1" spans="17:19">
      <c r="Q38" s="54"/>
      <c r="R38" s="54"/>
      <c r="S38" s="54"/>
    </row>
    <row r="39" ht="18" customHeight="1"/>
    <row r="40" ht="18" customHeight="1"/>
    <row r="41" ht="18" customHeight="1"/>
    <row r="42" ht="18" customHeight="1" spans="17:19">
      <c r="Q42" s="54"/>
      <c r="R42" s="54"/>
      <c r="S42" s="54"/>
    </row>
    <row r="43" ht="18" customHeight="1"/>
    <row r="44" ht="18" customHeight="1" spans="17:19">
      <c r="Q44" s="54"/>
      <c r="R44" s="54"/>
      <c r="S44" s="54"/>
    </row>
    <row r="45" ht="18" customHeight="1"/>
    <row r="46" ht="18" customHeight="1"/>
    <row r="47" ht="18" customHeight="1"/>
    <row r="48" ht="18" customHeight="1"/>
    <row r="49" ht="18" customHeight="1" spans="17:19">
      <c r="Q49" s="54"/>
      <c r="R49" s="54"/>
      <c r="S49" s="54"/>
    </row>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sheetData>
  <mergeCells count="9">
    <mergeCell ref="A1:L1"/>
    <mergeCell ref="A2:L2"/>
    <mergeCell ref="A21:I21"/>
    <mergeCell ref="A22:L22"/>
    <mergeCell ref="A29:I29"/>
    <mergeCell ref="A30:I30"/>
    <mergeCell ref="A31:L31"/>
    <mergeCell ref="K4:K20"/>
    <mergeCell ref="K24:K2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1"/>
  <sheetViews>
    <sheetView zoomScale="115" zoomScaleNormal="115" topLeftCell="A24" workbookViewId="0">
      <selection activeCell="J43" sqref="J43"/>
    </sheetView>
  </sheetViews>
  <sheetFormatPr defaultColWidth="9" defaultRowHeight="14.4"/>
  <cols>
    <col min="1" max="1" width="4.21296296296296" style="1" customWidth="1"/>
    <col min="2" max="2" width="17.962962962963" style="1" customWidth="1"/>
    <col min="3" max="3" width="15.7777777777778" style="1" customWidth="1"/>
    <col min="4" max="4" width="5.53703703703704" style="1" customWidth="1"/>
    <col min="5" max="5" width="5.93518518518519" style="1" customWidth="1"/>
    <col min="6" max="6" width="5.93518518518519" style="2" customWidth="1"/>
    <col min="7" max="10" width="9.27777777777778" style="2" customWidth="1"/>
    <col min="11" max="11" width="10.3148148148148" style="2" customWidth="1"/>
    <col min="12" max="12" width="34.1296296296296" style="2" customWidth="1"/>
    <col min="13" max="13" width="28.2222222222222" style="1" customWidth="1"/>
    <col min="14" max="14" width="12.8796296296296" style="1" customWidth="1"/>
    <col min="15" max="15" width="11.5" customWidth="1"/>
  </cols>
  <sheetData>
    <row r="1" ht="28" customHeight="1" spans="1:13">
      <c r="A1" s="30" t="s">
        <v>73</v>
      </c>
      <c r="B1" s="30"/>
      <c r="C1" s="30"/>
      <c r="D1" s="30"/>
      <c r="E1" s="30"/>
      <c r="F1" s="30"/>
      <c r="G1" s="30"/>
      <c r="H1" s="30"/>
      <c r="I1" s="30"/>
      <c r="J1" s="30"/>
      <c r="K1" s="30"/>
      <c r="L1" s="30"/>
      <c r="M1" s="30"/>
    </row>
    <row r="2" ht="18" customHeight="1" spans="1:13">
      <c r="A2" s="31" t="s">
        <v>74</v>
      </c>
      <c r="B2" s="5"/>
      <c r="C2" s="5"/>
      <c r="D2" s="5"/>
      <c r="E2" s="5"/>
      <c r="F2" s="5"/>
      <c r="G2" s="5"/>
      <c r="H2" s="5"/>
      <c r="I2" s="5"/>
      <c r="J2" s="5"/>
      <c r="K2" s="5"/>
      <c r="L2" s="5"/>
      <c r="M2" s="5"/>
    </row>
    <row r="3" ht="18" customHeight="1" spans="1:13">
      <c r="A3" s="6" t="s">
        <v>10</v>
      </c>
      <c r="B3" s="6" t="s">
        <v>20</v>
      </c>
      <c r="C3" s="7" t="s">
        <v>22</v>
      </c>
      <c r="D3" s="7" t="s">
        <v>21</v>
      </c>
      <c r="E3" s="7" t="s">
        <v>23</v>
      </c>
      <c r="F3" s="7" t="s">
        <v>24</v>
      </c>
      <c r="G3" s="7" t="s">
        <v>75</v>
      </c>
      <c r="H3" s="7" t="s">
        <v>26</v>
      </c>
      <c r="I3" s="7" t="s">
        <v>76</v>
      </c>
      <c r="J3" s="7" t="s">
        <v>12</v>
      </c>
      <c r="K3" s="7" t="s">
        <v>29</v>
      </c>
      <c r="L3" s="6" t="s">
        <v>11</v>
      </c>
      <c r="M3" s="7" t="s">
        <v>77</v>
      </c>
    </row>
    <row r="4" ht="18" customHeight="1" spans="1:13">
      <c r="A4" s="8">
        <v>1</v>
      </c>
      <c r="B4" s="8" t="s">
        <v>30</v>
      </c>
      <c r="C4" s="8" t="s">
        <v>78</v>
      </c>
      <c r="D4" s="9">
        <v>2</v>
      </c>
      <c r="E4" s="8" t="s">
        <v>32</v>
      </c>
      <c r="F4" s="10" t="s">
        <v>39</v>
      </c>
      <c r="G4" s="10"/>
      <c r="H4" s="10"/>
      <c r="I4" s="10"/>
      <c r="J4" s="10">
        <f>I4*D4</f>
        <v>0</v>
      </c>
      <c r="K4" s="14" t="s">
        <v>34</v>
      </c>
      <c r="L4" s="15" t="s">
        <v>79</v>
      </c>
      <c r="M4" s="8" t="s">
        <v>80</v>
      </c>
    </row>
    <row r="5" ht="18" customHeight="1" spans="1:13">
      <c r="A5" s="8">
        <v>2</v>
      </c>
      <c r="B5" s="8" t="s">
        <v>30</v>
      </c>
      <c r="C5" s="8" t="s">
        <v>78</v>
      </c>
      <c r="D5" s="9">
        <v>2</v>
      </c>
      <c r="E5" s="8" t="s">
        <v>32</v>
      </c>
      <c r="F5" s="10" t="s">
        <v>39</v>
      </c>
      <c r="G5" s="10"/>
      <c r="H5" s="10"/>
      <c r="I5" s="10"/>
      <c r="J5" s="10">
        <f t="shared" ref="J5:J19" si="0">I5*D5</f>
        <v>0</v>
      </c>
      <c r="K5" s="14"/>
      <c r="L5" s="15" t="s">
        <v>81</v>
      </c>
      <c r="M5" s="8" t="s">
        <v>80</v>
      </c>
    </row>
    <row r="6" ht="18" customHeight="1" spans="1:13">
      <c r="A6" s="8">
        <v>3</v>
      </c>
      <c r="B6" s="8" t="s">
        <v>30</v>
      </c>
      <c r="C6" s="8" t="s">
        <v>82</v>
      </c>
      <c r="D6" s="9">
        <v>2</v>
      </c>
      <c r="E6" s="8" t="s">
        <v>32</v>
      </c>
      <c r="F6" s="10" t="s">
        <v>83</v>
      </c>
      <c r="G6" s="10"/>
      <c r="H6" s="10"/>
      <c r="I6" s="10"/>
      <c r="J6" s="10">
        <f t="shared" si="0"/>
        <v>0</v>
      </c>
      <c r="K6" s="14"/>
      <c r="L6" s="14" t="s">
        <v>84</v>
      </c>
      <c r="M6" s="8" t="s">
        <v>80</v>
      </c>
    </row>
    <row r="7" ht="18" customHeight="1" spans="1:13">
      <c r="A7" s="8">
        <v>4</v>
      </c>
      <c r="B7" s="8" t="s">
        <v>30</v>
      </c>
      <c r="C7" s="8" t="s">
        <v>78</v>
      </c>
      <c r="D7" s="9">
        <v>2</v>
      </c>
      <c r="E7" s="8" t="s">
        <v>32</v>
      </c>
      <c r="F7" s="10" t="s">
        <v>39</v>
      </c>
      <c r="G7" s="10"/>
      <c r="H7" s="10"/>
      <c r="I7" s="10"/>
      <c r="J7" s="10">
        <f t="shared" si="0"/>
        <v>0</v>
      </c>
      <c r="K7" s="14"/>
      <c r="L7" s="15" t="s">
        <v>85</v>
      </c>
      <c r="M7" s="8" t="s">
        <v>80</v>
      </c>
    </row>
    <row r="8" ht="18" customHeight="1" spans="1:13">
      <c r="A8" s="8">
        <v>5</v>
      </c>
      <c r="B8" s="8" t="s">
        <v>30</v>
      </c>
      <c r="C8" s="8" t="s">
        <v>86</v>
      </c>
      <c r="D8" s="9">
        <v>2</v>
      </c>
      <c r="E8" s="8" t="s">
        <v>32</v>
      </c>
      <c r="F8" s="10" t="s">
        <v>33</v>
      </c>
      <c r="G8" s="10"/>
      <c r="H8" s="10"/>
      <c r="I8" s="10"/>
      <c r="J8" s="10">
        <f t="shared" si="0"/>
        <v>0</v>
      </c>
      <c r="K8" s="14"/>
      <c r="L8" s="14" t="s">
        <v>87</v>
      </c>
      <c r="M8" s="8" t="s">
        <v>80</v>
      </c>
    </row>
    <row r="9" ht="18" customHeight="1" spans="1:15">
      <c r="A9" s="8">
        <v>6</v>
      </c>
      <c r="B9" s="10" t="s">
        <v>30</v>
      </c>
      <c r="C9" s="8" t="s">
        <v>82</v>
      </c>
      <c r="D9" s="9">
        <v>2</v>
      </c>
      <c r="E9" s="10" t="s">
        <v>32</v>
      </c>
      <c r="F9" s="10" t="s">
        <v>83</v>
      </c>
      <c r="G9" s="10"/>
      <c r="H9" s="10"/>
      <c r="I9" s="10"/>
      <c r="J9" s="10">
        <f t="shared" si="0"/>
        <v>0</v>
      </c>
      <c r="K9" s="10" t="s">
        <v>88</v>
      </c>
      <c r="L9" s="18" t="s">
        <v>89</v>
      </c>
      <c r="M9" s="8" t="s">
        <v>80</v>
      </c>
      <c r="N9" s="1" t="s">
        <v>90</v>
      </c>
      <c r="O9" s="17" t="s">
        <v>91</v>
      </c>
    </row>
    <row r="10" ht="18" customHeight="1" spans="1:15">
      <c r="A10" s="8">
        <v>7</v>
      </c>
      <c r="B10" s="10" t="s">
        <v>30</v>
      </c>
      <c r="C10" s="8" t="s">
        <v>82</v>
      </c>
      <c r="D10" s="9">
        <v>2</v>
      </c>
      <c r="E10" s="10" t="s">
        <v>32</v>
      </c>
      <c r="F10" s="10" t="s">
        <v>83</v>
      </c>
      <c r="G10" s="10"/>
      <c r="H10" s="10"/>
      <c r="I10" s="10"/>
      <c r="J10" s="10">
        <f t="shared" si="0"/>
        <v>0</v>
      </c>
      <c r="K10" s="10"/>
      <c r="L10" s="18" t="s">
        <v>92</v>
      </c>
      <c r="M10" s="8" t="s">
        <v>80</v>
      </c>
      <c r="O10" s="17" t="s">
        <v>91</v>
      </c>
    </row>
    <row r="11" ht="18" customHeight="1" spans="1:13">
      <c r="A11" s="8">
        <v>8</v>
      </c>
      <c r="B11" s="9" t="s">
        <v>93</v>
      </c>
      <c r="C11" s="8" t="s">
        <v>82</v>
      </c>
      <c r="D11" s="9">
        <v>2</v>
      </c>
      <c r="E11" s="10" t="s">
        <v>32</v>
      </c>
      <c r="F11" s="10" t="s">
        <v>83</v>
      </c>
      <c r="G11" s="10"/>
      <c r="H11" s="10"/>
      <c r="I11" s="10"/>
      <c r="J11" s="10">
        <f t="shared" si="0"/>
        <v>0</v>
      </c>
      <c r="K11" s="10"/>
      <c r="L11" s="14" t="s">
        <v>94</v>
      </c>
      <c r="M11" s="16" t="s">
        <v>95</v>
      </c>
    </row>
    <row r="12" ht="18" customHeight="1" spans="1:19">
      <c r="A12" s="8">
        <v>9</v>
      </c>
      <c r="B12" s="9" t="s">
        <v>93</v>
      </c>
      <c r="C12" s="8" t="s">
        <v>82</v>
      </c>
      <c r="D12" s="9">
        <v>2</v>
      </c>
      <c r="E12" s="10" t="s">
        <v>32</v>
      </c>
      <c r="F12" s="10" t="s">
        <v>83</v>
      </c>
      <c r="G12" s="10"/>
      <c r="H12" s="10"/>
      <c r="I12" s="10"/>
      <c r="J12" s="10">
        <f t="shared" si="0"/>
        <v>0</v>
      </c>
      <c r="K12" s="10"/>
      <c r="L12" s="14" t="s">
        <v>96</v>
      </c>
      <c r="M12" s="16" t="s">
        <v>95</v>
      </c>
      <c r="Q12" s="24"/>
      <c r="R12" s="24"/>
      <c r="S12" s="24"/>
    </row>
    <row r="13" ht="18" customHeight="1" spans="1:13">
      <c r="A13" s="8">
        <v>10</v>
      </c>
      <c r="B13" s="9" t="s">
        <v>93</v>
      </c>
      <c r="C13" s="8" t="s">
        <v>82</v>
      </c>
      <c r="D13" s="9">
        <v>2</v>
      </c>
      <c r="E13" s="10" t="s">
        <v>32</v>
      </c>
      <c r="F13" s="10" t="s">
        <v>83</v>
      </c>
      <c r="G13" s="10"/>
      <c r="H13" s="10"/>
      <c r="I13" s="10"/>
      <c r="J13" s="10">
        <f t="shared" si="0"/>
        <v>0</v>
      </c>
      <c r="K13" s="10"/>
      <c r="L13" s="14" t="s">
        <v>97</v>
      </c>
      <c r="M13" s="16" t="s">
        <v>95</v>
      </c>
    </row>
    <row r="14" ht="18" customHeight="1" spans="1:15">
      <c r="A14" s="8">
        <v>11</v>
      </c>
      <c r="B14" s="10" t="s">
        <v>30</v>
      </c>
      <c r="C14" s="8" t="s">
        <v>82</v>
      </c>
      <c r="D14" s="9">
        <v>2</v>
      </c>
      <c r="E14" s="10" t="s">
        <v>32</v>
      </c>
      <c r="F14" s="10" t="s">
        <v>83</v>
      </c>
      <c r="G14" s="10"/>
      <c r="H14" s="10"/>
      <c r="I14" s="10"/>
      <c r="J14" s="10">
        <f t="shared" si="0"/>
        <v>0</v>
      </c>
      <c r="K14" s="10"/>
      <c r="L14" s="18" t="s">
        <v>98</v>
      </c>
      <c r="M14" s="8" t="s">
        <v>80</v>
      </c>
      <c r="O14" s="17" t="s">
        <v>91</v>
      </c>
    </row>
    <row r="15" ht="18" customHeight="1" spans="1:19">
      <c r="A15" s="8">
        <v>12</v>
      </c>
      <c r="B15" s="9" t="s">
        <v>93</v>
      </c>
      <c r="C15" s="8" t="s">
        <v>82</v>
      </c>
      <c r="D15" s="9">
        <v>2</v>
      </c>
      <c r="E15" s="10" t="s">
        <v>32</v>
      </c>
      <c r="F15" s="10" t="s">
        <v>83</v>
      </c>
      <c r="G15" s="10"/>
      <c r="H15" s="10"/>
      <c r="I15" s="10"/>
      <c r="J15" s="10">
        <f t="shared" si="0"/>
        <v>0</v>
      </c>
      <c r="K15" s="10"/>
      <c r="L15" s="14" t="s">
        <v>99</v>
      </c>
      <c r="M15" s="16" t="s">
        <v>95</v>
      </c>
      <c r="Q15" s="24"/>
      <c r="R15" s="24"/>
      <c r="S15" s="24"/>
    </row>
    <row r="16" ht="18" customHeight="1" spans="1:15">
      <c r="A16" s="8">
        <v>13</v>
      </c>
      <c r="B16" s="10" t="s">
        <v>30</v>
      </c>
      <c r="C16" s="8" t="s">
        <v>82</v>
      </c>
      <c r="D16" s="9">
        <v>2</v>
      </c>
      <c r="E16" s="10" t="s">
        <v>32</v>
      </c>
      <c r="F16" s="10" t="s">
        <v>83</v>
      </c>
      <c r="G16" s="10"/>
      <c r="H16" s="10"/>
      <c r="I16" s="10"/>
      <c r="J16" s="10">
        <f t="shared" si="0"/>
        <v>0</v>
      </c>
      <c r="K16" s="10"/>
      <c r="L16" s="18" t="s">
        <v>100</v>
      </c>
      <c r="M16" s="8" t="s">
        <v>80</v>
      </c>
      <c r="O16" s="17" t="s">
        <v>91</v>
      </c>
    </row>
    <row r="17" ht="18" customHeight="1" spans="1:13">
      <c r="A17" s="8">
        <v>14</v>
      </c>
      <c r="B17" s="9" t="s">
        <v>93</v>
      </c>
      <c r="C17" s="8" t="s">
        <v>82</v>
      </c>
      <c r="D17" s="9">
        <v>2</v>
      </c>
      <c r="E17" s="10" t="s">
        <v>32</v>
      </c>
      <c r="F17" s="10" t="s">
        <v>83</v>
      </c>
      <c r="G17" s="10"/>
      <c r="H17" s="10"/>
      <c r="I17" s="10"/>
      <c r="J17" s="10">
        <f t="shared" si="0"/>
        <v>0</v>
      </c>
      <c r="K17" s="10"/>
      <c r="L17" s="14" t="s">
        <v>101</v>
      </c>
      <c r="M17" s="16" t="s">
        <v>95</v>
      </c>
    </row>
    <row r="18" ht="18" customHeight="1" spans="1:15">
      <c r="A18" s="8">
        <v>15</v>
      </c>
      <c r="B18" s="10" t="s">
        <v>30</v>
      </c>
      <c r="C18" s="8" t="s">
        <v>82</v>
      </c>
      <c r="D18" s="9">
        <v>2</v>
      </c>
      <c r="E18" s="10" t="s">
        <v>32</v>
      </c>
      <c r="F18" s="10" t="s">
        <v>83</v>
      </c>
      <c r="G18" s="10"/>
      <c r="H18" s="10"/>
      <c r="I18" s="10"/>
      <c r="J18" s="10">
        <f t="shared" si="0"/>
        <v>0</v>
      </c>
      <c r="K18" s="10"/>
      <c r="L18" s="14" t="s">
        <v>102</v>
      </c>
      <c r="M18" s="8" t="s">
        <v>80</v>
      </c>
      <c r="N18" s="1" t="s">
        <v>103</v>
      </c>
      <c r="O18" s="17" t="s">
        <v>91</v>
      </c>
    </row>
    <row r="19" ht="18" customHeight="1" spans="1:15">
      <c r="A19" s="8">
        <v>16</v>
      </c>
      <c r="B19" s="10" t="s">
        <v>30</v>
      </c>
      <c r="C19" s="8" t="s">
        <v>82</v>
      </c>
      <c r="D19" s="9">
        <v>2</v>
      </c>
      <c r="E19" s="10" t="s">
        <v>32</v>
      </c>
      <c r="F19" s="10" t="s">
        <v>83</v>
      </c>
      <c r="G19" s="10"/>
      <c r="H19" s="10"/>
      <c r="I19" s="10"/>
      <c r="J19" s="10">
        <f t="shared" si="0"/>
        <v>0</v>
      </c>
      <c r="K19" s="10"/>
      <c r="L19" s="18" t="s">
        <v>104</v>
      </c>
      <c r="M19" s="8" t="s">
        <v>80</v>
      </c>
      <c r="O19" s="17" t="s">
        <v>91</v>
      </c>
    </row>
    <row r="20" ht="18" customHeight="1" spans="1:15">
      <c r="A20" s="12" t="s">
        <v>58</v>
      </c>
      <c r="B20" s="12"/>
      <c r="C20" s="12"/>
      <c r="D20" s="12"/>
      <c r="E20" s="12"/>
      <c r="F20" s="12"/>
      <c r="G20" s="12"/>
      <c r="H20" s="12"/>
      <c r="I20" s="12"/>
      <c r="J20" s="12">
        <f>SUM(J4:J19)</f>
        <v>0</v>
      </c>
      <c r="K20" s="12"/>
      <c r="L20" s="20"/>
      <c r="M20" s="12"/>
      <c r="O20" s="17"/>
    </row>
    <row r="21" ht="18" customHeight="1" spans="1:13">
      <c r="A21" s="5" t="s">
        <v>19</v>
      </c>
      <c r="B21" s="5"/>
      <c r="C21" s="5"/>
      <c r="D21" s="5"/>
      <c r="E21" s="5"/>
      <c r="F21" s="5"/>
      <c r="G21" s="5"/>
      <c r="H21" s="5"/>
      <c r="I21" s="5"/>
      <c r="J21" s="5"/>
      <c r="K21" s="5"/>
      <c r="L21" s="5"/>
      <c r="M21" s="5"/>
    </row>
    <row r="22" ht="18" customHeight="1" spans="1:13">
      <c r="A22" s="6" t="s">
        <v>10</v>
      </c>
      <c r="B22" s="6" t="s">
        <v>20</v>
      </c>
      <c r="C22" s="7" t="s">
        <v>22</v>
      </c>
      <c r="D22" s="7" t="s">
        <v>21</v>
      </c>
      <c r="E22" s="7" t="s">
        <v>23</v>
      </c>
      <c r="F22" s="7" t="s">
        <v>24</v>
      </c>
      <c r="G22" s="7" t="s">
        <v>75</v>
      </c>
      <c r="H22" s="7" t="s">
        <v>26</v>
      </c>
      <c r="I22" s="7" t="s">
        <v>76</v>
      </c>
      <c r="J22" s="7" t="s">
        <v>12</v>
      </c>
      <c r="K22" s="7" t="s">
        <v>29</v>
      </c>
      <c r="L22" s="6" t="s">
        <v>11</v>
      </c>
      <c r="M22" s="7" t="s">
        <v>77</v>
      </c>
    </row>
    <row r="23" ht="18" customHeight="1" spans="1:13">
      <c r="A23" s="8">
        <v>1</v>
      </c>
      <c r="B23" s="8" t="s">
        <v>30</v>
      </c>
      <c r="C23" s="8" t="s">
        <v>31</v>
      </c>
      <c r="D23" s="9">
        <v>2</v>
      </c>
      <c r="E23" s="8" t="s">
        <v>32</v>
      </c>
      <c r="F23" s="10" t="s">
        <v>33</v>
      </c>
      <c r="G23" s="10"/>
      <c r="H23" s="10"/>
      <c r="I23" s="10"/>
      <c r="J23" s="10">
        <f>I23*D23</f>
        <v>0</v>
      </c>
      <c r="K23" s="14" t="s">
        <v>34</v>
      </c>
      <c r="L23" s="14" t="s">
        <v>105</v>
      </c>
      <c r="M23" s="8" t="s">
        <v>80</v>
      </c>
    </row>
    <row r="24" ht="18" customHeight="1" spans="1:13">
      <c r="A24" s="8">
        <v>2</v>
      </c>
      <c r="B24" s="8" t="s">
        <v>30</v>
      </c>
      <c r="C24" s="8" t="s">
        <v>106</v>
      </c>
      <c r="D24" s="9">
        <v>2</v>
      </c>
      <c r="E24" s="8" t="s">
        <v>32</v>
      </c>
      <c r="F24" s="10" t="s">
        <v>33</v>
      </c>
      <c r="G24" s="10"/>
      <c r="H24" s="10"/>
      <c r="I24" s="10"/>
      <c r="J24" s="10">
        <f t="shared" ref="J24:J31" si="1">I24*D24</f>
        <v>0</v>
      </c>
      <c r="K24" s="14"/>
      <c r="L24" s="14" t="s">
        <v>107</v>
      </c>
      <c r="M24" s="8" t="s">
        <v>80</v>
      </c>
    </row>
    <row r="25" ht="18" customHeight="1" spans="1:19">
      <c r="A25" s="8">
        <v>3</v>
      </c>
      <c r="B25" s="8" t="s">
        <v>30</v>
      </c>
      <c r="C25" s="8" t="s">
        <v>106</v>
      </c>
      <c r="D25" s="9">
        <v>2</v>
      </c>
      <c r="E25" s="8" t="s">
        <v>32</v>
      </c>
      <c r="F25" s="10" t="s">
        <v>33</v>
      </c>
      <c r="G25" s="10"/>
      <c r="H25" s="10"/>
      <c r="I25" s="10"/>
      <c r="J25" s="10">
        <f t="shared" si="1"/>
        <v>0</v>
      </c>
      <c r="K25" s="14"/>
      <c r="L25" s="14" t="s">
        <v>108</v>
      </c>
      <c r="M25" s="8" t="s">
        <v>80</v>
      </c>
      <c r="Q25" s="24"/>
      <c r="R25" s="24"/>
      <c r="S25" s="24"/>
    </row>
    <row r="26" ht="18" customHeight="1" spans="1:13">
      <c r="A26" s="8">
        <v>4</v>
      </c>
      <c r="B26" s="8" t="s">
        <v>30</v>
      </c>
      <c r="C26" s="8" t="s">
        <v>106</v>
      </c>
      <c r="D26" s="9">
        <v>2</v>
      </c>
      <c r="E26" s="8" t="s">
        <v>32</v>
      </c>
      <c r="F26" s="10" t="s">
        <v>33</v>
      </c>
      <c r="G26" s="10"/>
      <c r="H26" s="10"/>
      <c r="I26" s="10"/>
      <c r="J26" s="10">
        <f t="shared" si="1"/>
        <v>0</v>
      </c>
      <c r="K26" s="14"/>
      <c r="L26" s="14" t="s">
        <v>109</v>
      </c>
      <c r="M26" s="8" t="s">
        <v>80</v>
      </c>
    </row>
    <row r="27" ht="18" customHeight="1" spans="1:19">
      <c r="A27" s="8">
        <v>5</v>
      </c>
      <c r="B27" s="8" t="s">
        <v>30</v>
      </c>
      <c r="C27" s="8" t="s">
        <v>31</v>
      </c>
      <c r="D27" s="9">
        <v>2</v>
      </c>
      <c r="E27" s="8" t="s">
        <v>32</v>
      </c>
      <c r="F27" s="10" t="s">
        <v>83</v>
      </c>
      <c r="G27" s="10"/>
      <c r="H27" s="10"/>
      <c r="I27" s="10"/>
      <c r="J27" s="10">
        <f t="shared" si="1"/>
        <v>0</v>
      </c>
      <c r="K27" s="14"/>
      <c r="L27" s="14" t="s">
        <v>110</v>
      </c>
      <c r="M27" s="8" t="s">
        <v>80</v>
      </c>
      <c r="Q27" s="24"/>
      <c r="R27" s="24"/>
      <c r="S27" s="24"/>
    </row>
    <row r="28" ht="18" customHeight="1" spans="1:13">
      <c r="A28" s="8">
        <v>6</v>
      </c>
      <c r="B28" s="8" t="s">
        <v>30</v>
      </c>
      <c r="C28" s="8" t="s">
        <v>106</v>
      </c>
      <c r="D28" s="9">
        <v>2</v>
      </c>
      <c r="E28" s="8" t="s">
        <v>32</v>
      </c>
      <c r="F28" s="10" t="s">
        <v>33</v>
      </c>
      <c r="G28" s="10"/>
      <c r="H28" s="10"/>
      <c r="I28" s="10"/>
      <c r="J28" s="10">
        <f t="shared" si="1"/>
        <v>0</v>
      </c>
      <c r="K28" s="14"/>
      <c r="L28" s="14" t="s">
        <v>111</v>
      </c>
      <c r="M28" s="8" t="s">
        <v>80</v>
      </c>
    </row>
    <row r="29" ht="18" customHeight="1" spans="1:19">
      <c r="A29" s="8">
        <v>7</v>
      </c>
      <c r="B29" s="8" t="s">
        <v>30</v>
      </c>
      <c r="C29" s="8" t="s">
        <v>31</v>
      </c>
      <c r="D29" s="9">
        <v>2</v>
      </c>
      <c r="E29" s="8" t="s">
        <v>32</v>
      </c>
      <c r="F29" s="10" t="s">
        <v>83</v>
      </c>
      <c r="G29" s="10"/>
      <c r="H29" s="10"/>
      <c r="I29" s="10"/>
      <c r="J29" s="10">
        <f t="shared" si="1"/>
        <v>0</v>
      </c>
      <c r="K29" s="14"/>
      <c r="L29" s="14" t="s">
        <v>112</v>
      </c>
      <c r="M29" s="8" t="s">
        <v>80</v>
      </c>
      <c r="Q29" s="24"/>
      <c r="R29" s="24"/>
      <c r="S29" s="24"/>
    </row>
    <row r="30" ht="18" customHeight="1" spans="1:19">
      <c r="A30" s="8">
        <v>8</v>
      </c>
      <c r="B30" s="11" t="s">
        <v>113</v>
      </c>
      <c r="C30" s="8" t="s">
        <v>114</v>
      </c>
      <c r="D30" s="9">
        <v>1</v>
      </c>
      <c r="E30" s="8" t="s">
        <v>70</v>
      </c>
      <c r="F30" s="10" t="s">
        <v>115</v>
      </c>
      <c r="G30" s="10"/>
      <c r="H30" s="10"/>
      <c r="I30" s="10"/>
      <c r="J30" s="10">
        <f t="shared" si="1"/>
        <v>0</v>
      </c>
      <c r="K30" s="14"/>
      <c r="L30" s="15" t="s">
        <v>116</v>
      </c>
      <c r="M30" s="16" t="s">
        <v>95</v>
      </c>
      <c r="Q30" s="26"/>
      <c r="R30" s="26"/>
      <c r="S30" s="26"/>
    </row>
    <row r="31" ht="18" customHeight="1" spans="1:19">
      <c r="A31" s="8">
        <v>9</v>
      </c>
      <c r="B31" s="8" t="s">
        <v>117</v>
      </c>
      <c r="C31" s="8" t="s">
        <v>114</v>
      </c>
      <c r="D31" s="9">
        <v>1</v>
      </c>
      <c r="E31" s="8" t="s">
        <v>70</v>
      </c>
      <c r="F31" s="10" t="s">
        <v>115</v>
      </c>
      <c r="G31" s="10"/>
      <c r="H31" s="10"/>
      <c r="I31" s="10"/>
      <c r="J31" s="10">
        <f t="shared" si="1"/>
        <v>0</v>
      </c>
      <c r="K31" s="14"/>
      <c r="L31" s="15" t="s">
        <v>118</v>
      </c>
      <c r="M31" s="8" t="s">
        <v>80</v>
      </c>
      <c r="Q31" s="26"/>
      <c r="R31" s="26"/>
      <c r="S31" s="26"/>
    </row>
    <row r="32" ht="18" customHeight="1" spans="1:19">
      <c r="A32" s="12" t="s">
        <v>58</v>
      </c>
      <c r="B32" s="12"/>
      <c r="C32" s="12"/>
      <c r="D32" s="12"/>
      <c r="E32" s="12"/>
      <c r="F32" s="12"/>
      <c r="G32" s="12"/>
      <c r="H32" s="12"/>
      <c r="I32" s="12"/>
      <c r="J32" s="12">
        <f>SUM(J23:J31)</f>
        <v>0</v>
      </c>
      <c r="K32" s="19"/>
      <c r="L32" s="21"/>
      <c r="M32" s="12"/>
      <c r="Q32" s="26"/>
      <c r="R32" s="26"/>
      <c r="S32" s="26"/>
    </row>
    <row r="33" ht="18" customHeight="1" spans="1:13">
      <c r="A33" s="5" t="s">
        <v>59</v>
      </c>
      <c r="B33" s="5"/>
      <c r="C33" s="5"/>
      <c r="D33" s="5"/>
      <c r="E33" s="5"/>
      <c r="F33" s="5"/>
      <c r="G33" s="5"/>
      <c r="H33" s="5"/>
      <c r="I33" s="5"/>
      <c r="J33" s="5"/>
      <c r="K33" s="5"/>
      <c r="L33" s="5"/>
      <c r="M33" s="5"/>
    </row>
    <row r="34" ht="18" customHeight="1" spans="1:13">
      <c r="A34" s="6" t="s">
        <v>10</v>
      </c>
      <c r="B34" s="6" t="s">
        <v>20</v>
      </c>
      <c r="C34" s="7" t="s">
        <v>22</v>
      </c>
      <c r="D34" s="7" t="s">
        <v>21</v>
      </c>
      <c r="E34" s="7" t="s">
        <v>23</v>
      </c>
      <c r="F34" s="7" t="s">
        <v>24</v>
      </c>
      <c r="G34" s="7" t="s">
        <v>75</v>
      </c>
      <c r="H34" s="7" t="s">
        <v>26</v>
      </c>
      <c r="I34" s="7" t="s">
        <v>76</v>
      </c>
      <c r="J34" s="7" t="s">
        <v>12</v>
      </c>
      <c r="K34" s="7" t="s">
        <v>29</v>
      </c>
      <c r="L34" s="6" t="s">
        <v>11</v>
      </c>
      <c r="M34" s="7" t="s">
        <v>77</v>
      </c>
    </row>
    <row r="35" ht="18" customHeight="1" spans="1:19">
      <c r="A35" s="8">
        <v>1</v>
      </c>
      <c r="B35" s="10" t="s">
        <v>30</v>
      </c>
      <c r="C35" s="10" t="s">
        <v>119</v>
      </c>
      <c r="D35" s="9">
        <v>2</v>
      </c>
      <c r="E35" s="10" t="s">
        <v>32</v>
      </c>
      <c r="F35" s="10" t="s">
        <v>83</v>
      </c>
      <c r="G35" s="10"/>
      <c r="H35" s="10"/>
      <c r="I35" s="10"/>
      <c r="J35" s="10">
        <f>I35*D35</f>
        <v>0</v>
      </c>
      <c r="K35" s="14" t="s">
        <v>34</v>
      </c>
      <c r="L35" s="14" t="s">
        <v>120</v>
      </c>
      <c r="M35" s="8" t="s">
        <v>80</v>
      </c>
      <c r="N35" s="1" t="s">
        <v>121</v>
      </c>
      <c r="Q35" s="24"/>
      <c r="R35" s="24"/>
      <c r="S35" s="24"/>
    </row>
    <row r="36" ht="18" customHeight="1" spans="1:13">
      <c r="A36" s="8">
        <v>2</v>
      </c>
      <c r="B36" s="10" t="s">
        <v>30</v>
      </c>
      <c r="C36" s="10" t="s">
        <v>119</v>
      </c>
      <c r="D36" s="9">
        <v>2</v>
      </c>
      <c r="E36" s="10" t="s">
        <v>32</v>
      </c>
      <c r="F36" s="10" t="s">
        <v>33</v>
      </c>
      <c r="G36" s="10"/>
      <c r="H36" s="10"/>
      <c r="I36" s="10"/>
      <c r="J36" s="10">
        <f t="shared" ref="J36:J41" si="2">I36*D36</f>
        <v>0</v>
      </c>
      <c r="K36" s="14"/>
      <c r="L36" s="14" t="s">
        <v>122</v>
      </c>
      <c r="M36" s="8" t="s">
        <v>80</v>
      </c>
    </row>
    <row r="37" ht="18" customHeight="1" spans="1:14">
      <c r="A37" s="8">
        <v>3</v>
      </c>
      <c r="B37" s="10" t="s">
        <v>30</v>
      </c>
      <c r="C37" s="10" t="s">
        <v>119</v>
      </c>
      <c r="D37" s="9">
        <v>2</v>
      </c>
      <c r="E37" s="10" t="s">
        <v>32</v>
      </c>
      <c r="F37" s="10" t="s">
        <v>83</v>
      </c>
      <c r="G37" s="10"/>
      <c r="H37" s="10"/>
      <c r="I37" s="10"/>
      <c r="J37" s="10">
        <f t="shared" si="2"/>
        <v>0</v>
      </c>
      <c r="K37" s="14"/>
      <c r="L37" s="14" t="s">
        <v>123</v>
      </c>
      <c r="M37" s="8" t="s">
        <v>80</v>
      </c>
      <c r="N37" s="1" t="s">
        <v>124</v>
      </c>
    </row>
    <row r="38" ht="18" customHeight="1" spans="1:19">
      <c r="A38" s="8">
        <v>4</v>
      </c>
      <c r="B38" s="10" t="s">
        <v>30</v>
      </c>
      <c r="C38" s="10" t="s">
        <v>119</v>
      </c>
      <c r="D38" s="9">
        <v>2</v>
      </c>
      <c r="E38" s="10" t="s">
        <v>32</v>
      </c>
      <c r="F38" s="10" t="s">
        <v>83</v>
      </c>
      <c r="G38" s="10"/>
      <c r="H38" s="10"/>
      <c r="I38" s="10"/>
      <c r="J38" s="10">
        <f t="shared" si="2"/>
        <v>0</v>
      </c>
      <c r="K38" s="14"/>
      <c r="L38" s="14" t="s">
        <v>125</v>
      </c>
      <c r="M38" s="8" t="s">
        <v>80</v>
      </c>
      <c r="N38" s="1" t="s">
        <v>126</v>
      </c>
      <c r="Q38" s="24"/>
      <c r="R38" s="24"/>
      <c r="S38" s="24"/>
    </row>
    <row r="39" ht="18" customHeight="1" spans="1:13">
      <c r="A39" s="8">
        <v>5</v>
      </c>
      <c r="B39" s="10" t="s">
        <v>30</v>
      </c>
      <c r="C39" s="10" t="s">
        <v>127</v>
      </c>
      <c r="D39" s="9">
        <v>2</v>
      </c>
      <c r="E39" s="10" t="s">
        <v>32</v>
      </c>
      <c r="F39" s="10" t="s">
        <v>128</v>
      </c>
      <c r="G39" s="10"/>
      <c r="H39" s="10"/>
      <c r="I39" s="10"/>
      <c r="J39" s="10">
        <f t="shared" si="2"/>
        <v>0</v>
      </c>
      <c r="K39" s="14"/>
      <c r="L39" s="14" t="s">
        <v>129</v>
      </c>
      <c r="M39" s="8" t="s">
        <v>80</v>
      </c>
    </row>
    <row r="40" ht="18" customHeight="1" spans="1:19">
      <c r="A40" s="8">
        <v>6</v>
      </c>
      <c r="B40" s="10" t="s">
        <v>30</v>
      </c>
      <c r="C40" s="10" t="s">
        <v>119</v>
      </c>
      <c r="D40" s="9">
        <v>2</v>
      </c>
      <c r="E40" s="10" t="s">
        <v>32</v>
      </c>
      <c r="F40" s="10" t="s">
        <v>83</v>
      </c>
      <c r="G40" s="10"/>
      <c r="H40" s="10"/>
      <c r="I40" s="10"/>
      <c r="J40" s="10">
        <f t="shared" si="2"/>
        <v>0</v>
      </c>
      <c r="K40" s="14"/>
      <c r="L40" s="14" t="s">
        <v>130</v>
      </c>
      <c r="M40" s="8" t="s">
        <v>80</v>
      </c>
      <c r="Q40" s="24"/>
      <c r="R40" s="24"/>
      <c r="S40" s="24"/>
    </row>
    <row r="41" ht="18" customHeight="1" spans="1:19">
      <c r="A41" s="8">
        <v>7</v>
      </c>
      <c r="B41" s="10" t="s">
        <v>30</v>
      </c>
      <c r="C41" s="8" t="s">
        <v>131</v>
      </c>
      <c r="D41" s="9">
        <v>2</v>
      </c>
      <c r="E41" s="10" t="s">
        <v>32</v>
      </c>
      <c r="F41" s="10" t="s">
        <v>132</v>
      </c>
      <c r="G41" s="10"/>
      <c r="H41" s="10"/>
      <c r="I41" s="10"/>
      <c r="J41" s="10">
        <f t="shared" si="2"/>
        <v>0</v>
      </c>
      <c r="K41" s="14"/>
      <c r="L41" s="14" t="s">
        <v>133</v>
      </c>
      <c r="M41" s="8" t="s">
        <v>80</v>
      </c>
      <c r="Q41" s="26"/>
      <c r="R41" s="26"/>
      <c r="S41" s="26"/>
    </row>
    <row r="42" ht="18" customHeight="1" spans="1:19">
      <c r="A42" s="12" t="s">
        <v>58</v>
      </c>
      <c r="B42" s="12"/>
      <c r="C42" s="12"/>
      <c r="D42" s="12"/>
      <c r="E42" s="12"/>
      <c r="F42" s="12"/>
      <c r="G42" s="12"/>
      <c r="H42" s="12"/>
      <c r="I42" s="12"/>
      <c r="J42" s="12">
        <f>SUM(J35:J41)</f>
        <v>0</v>
      </c>
      <c r="K42" s="19"/>
      <c r="L42" s="19"/>
      <c r="M42" s="12"/>
      <c r="Q42" s="26"/>
      <c r="R42" s="26"/>
      <c r="S42" s="26"/>
    </row>
    <row r="43" ht="30" customHeight="1" spans="1:19">
      <c r="A43" s="27" t="s">
        <v>17</v>
      </c>
      <c r="B43" s="27"/>
      <c r="C43" s="27"/>
      <c r="D43" s="27"/>
      <c r="E43" s="27"/>
      <c r="F43" s="27"/>
      <c r="G43" s="27"/>
      <c r="H43" s="27"/>
      <c r="I43" s="27"/>
      <c r="J43" s="27">
        <f>J42+J32+J20</f>
        <v>0</v>
      </c>
      <c r="K43" s="29"/>
      <c r="L43" s="29"/>
      <c r="M43" s="27"/>
      <c r="Q43" s="26"/>
      <c r="R43" s="26"/>
      <c r="S43" s="26"/>
    </row>
    <row r="44" ht="95" customHeight="1" spans="1:13">
      <c r="A44" s="28" t="s">
        <v>134</v>
      </c>
      <c r="B44" s="28"/>
      <c r="C44" s="28"/>
      <c r="D44" s="28"/>
      <c r="E44" s="28"/>
      <c r="F44" s="28"/>
      <c r="G44" s="28"/>
      <c r="H44" s="28"/>
      <c r="I44" s="28"/>
      <c r="J44" s="28"/>
      <c r="K44" s="28"/>
      <c r="L44" s="28"/>
      <c r="M44" s="28"/>
    </row>
    <row r="45" ht="18" customHeight="1"/>
    <row r="46" ht="18" customHeight="1" spans="17:19">
      <c r="Q46" s="24"/>
      <c r="R46" s="24"/>
      <c r="S46" s="24"/>
    </row>
    <row r="47" ht="18" customHeight="1"/>
    <row r="48" ht="18" customHeight="1"/>
    <row r="49" ht="18" customHeight="1" spans="17:19">
      <c r="Q49" s="24"/>
      <c r="R49" s="24"/>
      <c r="S49" s="24"/>
    </row>
    <row r="50" ht="18" customHeight="1"/>
    <row r="51" ht="18" customHeight="1" spans="17:19">
      <c r="Q51" s="24"/>
      <c r="R51" s="24"/>
      <c r="S51" s="24"/>
    </row>
    <row r="52" ht="18" customHeight="1"/>
    <row r="53" ht="18" customHeight="1"/>
    <row r="54" ht="18" customHeight="1"/>
    <row r="55" ht="18" customHeight="1" spans="17:19">
      <c r="Q55" s="24"/>
      <c r="R55" s="24"/>
      <c r="S55" s="24"/>
    </row>
    <row r="56" ht="18" customHeight="1"/>
    <row r="57" ht="18" customHeight="1" spans="17:19">
      <c r="Q57" s="24"/>
      <c r="R57" s="24"/>
      <c r="S57" s="24"/>
    </row>
    <row r="58" ht="18" customHeight="1"/>
    <row r="59" ht="18" customHeight="1"/>
    <row r="60" ht="18" customHeight="1"/>
    <row r="61" ht="18" customHeight="1"/>
    <row r="62" ht="18" customHeight="1" spans="17:19">
      <c r="Q62" s="24"/>
      <c r="R62" s="24"/>
      <c r="S62" s="24"/>
    </row>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sheetData>
  <mergeCells count="13">
    <mergeCell ref="A1:M1"/>
    <mergeCell ref="B2:M2"/>
    <mergeCell ref="A20:I20"/>
    <mergeCell ref="A21:M21"/>
    <mergeCell ref="A32:I32"/>
    <mergeCell ref="A33:M33"/>
    <mergeCell ref="A42:I42"/>
    <mergeCell ref="A43:I43"/>
    <mergeCell ref="A44:M44"/>
    <mergeCell ref="K4:K8"/>
    <mergeCell ref="K9:K19"/>
    <mergeCell ref="K23:K31"/>
    <mergeCell ref="K35:K41"/>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6"/>
  <sheetViews>
    <sheetView tabSelected="1" topLeftCell="A47" workbookViewId="0">
      <selection activeCell="J65" sqref="J65"/>
    </sheetView>
  </sheetViews>
  <sheetFormatPr defaultColWidth="9" defaultRowHeight="14.4"/>
  <cols>
    <col min="1" max="1" width="4.21296296296296" style="1" customWidth="1"/>
    <col min="2" max="2" width="21.6666666666667" style="1" customWidth="1"/>
    <col min="3" max="3" width="16.0092592592593" style="1" customWidth="1"/>
    <col min="4" max="4" width="5.53703703703704" style="1" customWidth="1"/>
    <col min="5" max="5" width="5.93518518518519" style="1" customWidth="1"/>
    <col min="6" max="6" width="5.93518518518519" style="2" customWidth="1"/>
    <col min="7" max="10" width="9.27777777777778" style="2" customWidth="1"/>
    <col min="11" max="11" width="9.68518518518519" style="2" customWidth="1"/>
    <col min="12" max="12" width="29.5" style="2" customWidth="1"/>
    <col min="13" max="13" width="27.6666666666667" style="1" customWidth="1"/>
    <col min="14" max="14" width="26.6296296296296" style="1" customWidth="1"/>
    <col min="15" max="15" width="11.5" customWidth="1"/>
  </cols>
  <sheetData>
    <row r="1" ht="28" customHeight="1" spans="1:13">
      <c r="A1" s="3" t="s">
        <v>135</v>
      </c>
      <c r="B1" s="4"/>
      <c r="C1" s="4"/>
      <c r="D1" s="4"/>
      <c r="E1" s="4"/>
      <c r="F1" s="4"/>
      <c r="G1" s="4"/>
      <c r="H1" s="4"/>
      <c r="I1" s="4"/>
      <c r="J1" s="4"/>
      <c r="K1" s="4"/>
      <c r="L1" s="4"/>
      <c r="M1" s="3"/>
    </row>
    <row r="2" ht="18" customHeight="1" spans="1:13">
      <c r="A2" s="5" t="s">
        <v>74</v>
      </c>
      <c r="B2" s="5"/>
      <c r="C2" s="5"/>
      <c r="D2" s="5"/>
      <c r="E2" s="5"/>
      <c r="F2" s="5"/>
      <c r="G2" s="5"/>
      <c r="H2" s="5"/>
      <c r="I2" s="5"/>
      <c r="J2" s="5"/>
      <c r="K2" s="5"/>
      <c r="L2" s="5"/>
      <c r="M2" s="5"/>
    </row>
    <row r="3" ht="18" customHeight="1" spans="1:13">
      <c r="A3" s="6" t="s">
        <v>10</v>
      </c>
      <c r="B3" s="6" t="s">
        <v>20</v>
      </c>
      <c r="C3" s="7" t="s">
        <v>22</v>
      </c>
      <c r="D3" s="7" t="s">
        <v>21</v>
      </c>
      <c r="E3" s="7" t="s">
        <v>23</v>
      </c>
      <c r="F3" s="7" t="s">
        <v>24</v>
      </c>
      <c r="G3" s="7" t="s">
        <v>75</v>
      </c>
      <c r="H3" s="7" t="s">
        <v>26</v>
      </c>
      <c r="I3" s="7" t="s">
        <v>76</v>
      </c>
      <c r="J3" s="7" t="s">
        <v>12</v>
      </c>
      <c r="K3" s="7" t="s">
        <v>29</v>
      </c>
      <c r="L3" s="6" t="s">
        <v>11</v>
      </c>
      <c r="M3" s="7" t="s">
        <v>77</v>
      </c>
    </row>
    <row r="4" ht="18" customHeight="1" spans="1:13">
      <c r="A4" s="8">
        <v>1</v>
      </c>
      <c r="B4" s="8" t="s">
        <v>30</v>
      </c>
      <c r="C4" s="8" t="s">
        <v>86</v>
      </c>
      <c r="D4" s="9">
        <v>2</v>
      </c>
      <c r="E4" s="8" t="s">
        <v>32</v>
      </c>
      <c r="F4" s="10" t="s">
        <v>33</v>
      </c>
      <c r="G4" s="10"/>
      <c r="H4" s="10"/>
      <c r="I4" s="10"/>
      <c r="J4" s="10">
        <f>I4*D4</f>
        <v>0</v>
      </c>
      <c r="K4" s="14" t="s">
        <v>34</v>
      </c>
      <c r="L4" s="15" t="s">
        <v>136</v>
      </c>
      <c r="M4" s="8" t="s">
        <v>80</v>
      </c>
    </row>
    <row r="5" ht="18" customHeight="1" spans="1:13">
      <c r="A5" s="8">
        <v>2</v>
      </c>
      <c r="B5" s="8" t="s">
        <v>30</v>
      </c>
      <c r="C5" s="8" t="s">
        <v>86</v>
      </c>
      <c r="D5" s="9">
        <v>2</v>
      </c>
      <c r="E5" s="8" t="s">
        <v>32</v>
      </c>
      <c r="F5" s="10" t="s">
        <v>33</v>
      </c>
      <c r="G5" s="10"/>
      <c r="H5" s="10"/>
      <c r="I5" s="10"/>
      <c r="J5" s="10">
        <f t="shared" ref="J5:J28" si="0">I5*D5</f>
        <v>0</v>
      </c>
      <c r="K5" s="14"/>
      <c r="L5" s="15" t="s">
        <v>137</v>
      </c>
      <c r="M5" s="8" t="s">
        <v>80</v>
      </c>
    </row>
    <row r="6" ht="18" customHeight="1" spans="1:13">
      <c r="A6" s="8">
        <v>3</v>
      </c>
      <c r="B6" s="8" t="s">
        <v>30</v>
      </c>
      <c r="C6" s="8" t="s">
        <v>138</v>
      </c>
      <c r="D6" s="9">
        <v>2</v>
      </c>
      <c r="E6" s="8" t="s">
        <v>32</v>
      </c>
      <c r="F6" s="10" t="s">
        <v>51</v>
      </c>
      <c r="G6" s="10"/>
      <c r="H6" s="10"/>
      <c r="I6" s="10"/>
      <c r="J6" s="10">
        <f t="shared" si="0"/>
        <v>0</v>
      </c>
      <c r="K6" s="14"/>
      <c r="L6" s="15" t="s">
        <v>139</v>
      </c>
      <c r="M6" s="8" t="s">
        <v>80</v>
      </c>
    </row>
    <row r="7" ht="18" customHeight="1" spans="1:13">
      <c r="A7" s="8">
        <v>4</v>
      </c>
      <c r="B7" s="8" t="s">
        <v>30</v>
      </c>
      <c r="C7" s="8" t="s">
        <v>86</v>
      </c>
      <c r="D7" s="9">
        <v>2</v>
      </c>
      <c r="E7" s="8" t="s">
        <v>32</v>
      </c>
      <c r="F7" s="10" t="s">
        <v>33</v>
      </c>
      <c r="G7" s="10"/>
      <c r="H7" s="10"/>
      <c r="I7" s="10"/>
      <c r="J7" s="10">
        <f t="shared" si="0"/>
        <v>0</v>
      </c>
      <c r="K7" s="14"/>
      <c r="L7" s="15" t="s">
        <v>140</v>
      </c>
      <c r="M7" s="8" t="s">
        <v>80</v>
      </c>
    </row>
    <row r="8" ht="18" customHeight="1" spans="1:13">
      <c r="A8" s="8">
        <v>5</v>
      </c>
      <c r="B8" s="8" t="s">
        <v>30</v>
      </c>
      <c r="C8" s="8" t="s">
        <v>78</v>
      </c>
      <c r="D8" s="9">
        <v>2</v>
      </c>
      <c r="E8" s="8" t="s">
        <v>32</v>
      </c>
      <c r="F8" s="10" t="s">
        <v>39</v>
      </c>
      <c r="G8" s="10"/>
      <c r="H8" s="10"/>
      <c r="I8" s="10"/>
      <c r="J8" s="10">
        <f t="shared" si="0"/>
        <v>0</v>
      </c>
      <c r="K8" s="14"/>
      <c r="L8" s="15" t="s">
        <v>141</v>
      </c>
      <c r="M8" s="8" t="s">
        <v>80</v>
      </c>
    </row>
    <row r="9" ht="18" customHeight="1" spans="1:13">
      <c r="A9" s="8">
        <v>6</v>
      </c>
      <c r="B9" s="8" t="s">
        <v>30</v>
      </c>
      <c r="C9" s="8" t="s">
        <v>86</v>
      </c>
      <c r="D9" s="9">
        <v>2</v>
      </c>
      <c r="E9" s="8" t="s">
        <v>32</v>
      </c>
      <c r="F9" s="10" t="s">
        <v>33</v>
      </c>
      <c r="G9" s="10"/>
      <c r="H9" s="10"/>
      <c r="I9" s="10"/>
      <c r="J9" s="10">
        <f t="shared" si="0"/>
        <v>0</v>
      </c>
      <c r="K9" s="14"/>
      <c r="L9" s="15" t="s">
        <v>142</v>
      </c>
      <c r="M9" s="8" t="s">
        <v>80</v>
      </c>
    </row>
    <row r="10" ht="18" customHeight="1" spans="1:13">
      <c r="A10" s="8">
        <v>7</v>
      </c>
      <c r="B10" s="8" t="s">
        <v>30</v>
      </c>
      <c r="C10" s="8" t="s">
        <v>78</v>
      </c>
      <c r="D10" s="9">
        <v>2</v>
      </c>
      <c r="E10" s="8" t="s">
        <v>32</v>
      </c>
      <c r="F10" s="10" t="s">
        <v>39</v>
      </c>
      <c r="G10" s="10"/>
      <c r="H10" s="10"/>
      <c r="I10" s="10"/>
      <c r="J10" s="10">
        <f t="shared" si="0"/>
        <v>0</v>
      </c>
      <c r="K10" s="14"/>
      <c r="L10" s="15" t="s">
        <v>143</v>
      </c>
      <c r="M10" s="8" t="s">
        <v>80</v>
      </c>
    </row>
    <row r="11" ht="18" customHeight="1" spans="1:13">
      <c r="A11" s="8">
        <v>8</v>
      </c>
      <c r="B11" s="11" t="s">
        <v>93</v>
      </c>
      <c r="C11" s="8" t="s">
        <v>82</v>
      </c>
      <c r="D11" s="9">
        <v>2</v>
      </c>
      <c r="E11" s="8" t="s">
        <v>32</v>
      </c>
      <c r="F11" s="10" t="s">
        <v>83</v>
      </c>
      <c r="G11" s="10"/>
      <c r="H11" s="10"/>
      <c r="I11" s="10"/>
      <c r="J11" s="10">
        <f t="shared" si="0"/>
        <v>0</v>
      </c>
      <c r="K11" s="14"/>
      <c r="L11" s="15" t="s">
        <v>144</v>
      </c>
      <c r="M11" s="16" t="s">
        <v>95</v>
      </c>
    </row>
    <row r="12" ht="18" customHeight="1" spans="1:13">
      <c r="A12" s="8">
        <v>9</v>
      </c>
      <c r="B12" s="8" t="s">
        <v>30</v>
      </c>
      <c r="C12" s="8" t="s">
        <v>86</v>
      </c>
      <c r="D12" s="9">
        <v>2</v>
      </c>
      <c r="E12" s="8" t="s">
        <v>32</v>
      </c>
      <c r="F12" s="10" t="s">
        <v>33</v>
      </c>
      <c r="G12" s="10"/>
      <c r="H12" s="10"/>
      <c r="I12" s="10"/>
      <c r="J12" s="10">
        <f t="shared" si="0"/>
        <v>0</v>
      </c>
      <c r="K12" s="14"/>
      <c r="L12" s="15" t="s">
        <v>145</v>
      </c>
      <c r="M12" s="8" t="s">
        <v>80</v>
      </c>
    </row>
    <row r="13" ht="18" customHeight="1" spans="1:13">
      <c r="A13" s="8">
        <v>10</v>
      </c>
      <c r="B13" s="8" t="s">
        <v>30</v>
      </c>
      <c r="C13" s="8" t="s">
        <v>86</v>
      </c>
      <c r="D13" s="9">
        <v>2</v>
      </c>
      <c r="E13" s="8" t="s">
        <v>32</v>
      </c>
      <c r="F13" s="10" t="s">
        <v>33</v>
      </c>
      <c r="G13" s="10"/>
      <c r="H13" s="10"/>
      <c r="I13" s="10"/>
      <c r="J13" s="10">
        <f t="shared" si="0"/>
        <v>0</v>
      </c>
      <c r="K13" s="14"/>
      <c r="L13" s="15" t="s">
        <v>146</v>
      </c>
      <c r="M13" s="8" t="s">
        <v>80</v>
      </c>
    </row>
    <row r="14" ht="18" customHeight="1" spans="1:13">
      <c r="A14" s="8">
        <v>11</v>
      </c>
      <c r="B14" s="8" t="s">
        <v>30</v>
      </c>
      <c r="C14" s="8" t="s">
        <v>78</v>
      </c>
      <c r="D14" s="9">
        <v>2</v>
      </c>
      <c r="E14" s="8" t="s">
        <v>32</v>
      </c>
      <c r="F14" s="10" t="s">
        <v>39</v>
      </c>
      <c r="G14" s="10"/>
      <c r="H14" s="10"/>
      <c r="I14" s="10"/>
      <c r="J14" s="10">
        <f t="shared" si="0"/>
        <v>0</v>
      </c>
      <c r="K14" s="14"/>
      <c r="L14" s="15" t="s">
        <v>147</v>
      </c>
      <c r="M14" s="8" t="s">
        <v>80</v>
      </c>
    </row>
    <row r="15" ht="18" customHeight="1" spans="1:13">
      <c r="A15" s="8">
        <v>12</v>
      </c>
      <c r="B15" s="8" t="s">
        <v>30</v>
      </c>
      <c r="C15" s="8" t="s">
        <v>82</v>
      </c>
      <c r="D15" s="9">
        <v>2</v>
      </c>
      <c r="E15" s="8" t="s">
        <v>32</v>
      </c>
      <c r="F15" s="10" t="s">
        <v>83</v>
      </c>
      <c r="G15" s="10"/>
      <c r="H15" s="10"/>
      <c r="I15" s="10"/>
      <c r="J15" s="10">
        <f t="shared" si="0"/>
        <v>0</v>
      </c>
      <c r="K15" s="14"/>
      <c r="L15" s="15" t="s">
        <v>148</v>
      </c>
      <c r="M15" s="8" t="s">
        <v>80</v>
      </c>
    </row>
    <row r="16" ht="18" customHeight="1" spans="1:13">
      <c r="A16" s="8">
        <v>13</v>
      </c>
      <c r="B16" s="8" t="s">
        <v>30</v>
      </c>
      <c r="C16" s="8" t="s">
        <v>82</v>
      </c>
      <c r="D16" s="9">
        <v>2</v>
      </c>
      <c r="E16" s="8" t="s">
        <v>32</v>
      </c>
      <c r="F16" s="10" t="s">
        <v>83</v>
      </c>
      <c r="G16" s="10"/>
      <c r="H16" s="10"/>
      <c r="I16" s="10"/>
      <c r="J16" s="10">
        <f t="shared" si="0"/>
        <v>0</v>
      </c>
      <c r="K16" s="14"/>
      <c r="L16" s="15" t="s">
        <v>149</v>
      </c>
      <c r="M16" s="8" t="s">
        <v>80</v>
      </c>
    </row>
    <row r="17" ht="18" customHeight="1" spans="1:13">
      <c r="A17" s="8">
        <v>14</v>
      </c>
      <c r="B17" s="8" t="s">
        <v>30</v>
      </c>
      <c r="C17" s="8" t="s">
        <v>78</v>
      </c>
      <c r="D17" s="9">
        <v>2</v>
      </c>
      <c r="E17" s="8" t="s">
        <v>32</v>
      </c>
      <c r="F17" s="10" t="s">
        <v>39</v>
      </c>
      <c r="G17" s="10"/>
      <c r="H17" s="10"/>
      <c r="I17" s="10"/>
      <c r="J17" s="10">
        <f t="shared" si="0"/>
        <v>0</v>
      </c>
      <c r="K17" s="14"/>
      <c r="L17" s="15" t="s">
        <v>150</v>
      </c>
      <c r="M17" s="8" t="s">
        <v>80</v>
      </c>
    </row>
    <row r="18" ht="18" customHeight="1" spans="1:13">
      <c r="A18" s="8">
        <v>15</v>
      </c>
      <c r="B18" s="8" t="s">
        <v>30</v>
      </c>
      <c r="C18" s="8" t="s">
        <v>86</v>
      </c>
      <c r="D18" s="9">
        <v>2</v>
      </c>
      <c r="E18" s="8" t="s">
        <v>32</v>
      </c>
      <c r="F18" s="10" t="s">
        <v>33</v>
      </c>
      <c r="G18" s="10"/>
      <c r="H18" s="10"/>
      <c r="I18" s="10"/>
      <c r="J18" s="10">
        <f t="shared" si="0"/>
        <v>0</v>
      </c>
      <c r="K18" s="14"/>
      <c r="L18" s="15" t="s">
        <v>151</v>
      </c>
      <c r="M18" s="8" t="s">
        <v>80</v>
      </c>
    </row>
    <row r="19" ht="18" customHeight="1" spans="1:13">
      <c r="A19" s="8">
        <v>16</v>
      </c>
      <c r="B19" s="8" t="s">
        <v>30</v>
      </c>
      <c r="C19" s="8" t="s">
        <v>138</v>
      </c>
      <c r="D19" s="9">
        <v>2</v>
      </c>
      <c r="E19" s="8" t="s">
        <v>32</v>
      </c>
      <c r="F19" s="10" t="s">
        <v>51</v>
      </c>
      <c r="G19" s="10"/>
      <c r="H19" s="10"/>
      <c r="I19" s="10"/>
      <c r="J19" s="10">
        <f t="shared" si="0"/>
        <v>0</v>
      </c>
      <c r="K19" s="14"/>
      <c r="L19" s="15" t="s">
        <v>152</v>
      </c>
      <c r="M19" s="8" t="s">
        <v>80</v>
      </c>
    </row>
    <row r="20" ht="18" customHeight="1" spans="1:13">
      <c r="A20" s="8">
        <v>17</v>
      </c>
      <c r="B20" s="8" t="s">
        <v>30</v>
      </c>
      <c r="C20" s="8" t="s">
        <v>86</v>
      </c>
      <c r="D20" s="9">
        <v>2</v>
      </c>
      <c r="E20" s="8" t="s">
        <v>32</v>
      </c>
      <c r="F20" s="10" t="s">
        <v>33</v>
      </c>
      <c r="G20" s="10"/>
      <c r="H20" s="10"/>
      <c r="I20" s="10"/>
      <c r="J20" s="10">
        <f t="shared" si="0"/>
        <v>0</v>
      </c>
      <c r="K20" s="14"/>
      <c r="L20" s="15" t="s">
        <v>153</v>
      </c>
      <c r="M20" s="8" t="s">
        <v>80</v>
      </c>
    </row>
    <row r="21" ht="18" customHeight="1" spans="1:13">
      <c r="A21" s="8">
        <v>18</v>
      </c>
      <c r="B21" s="8" t="s">
        <v>30</v>
      </c>
      <c r="C21" s="8" t="s">
        <v>78</v>
      </c>
      <c r="D21" s="9">
        <v>2</v>
      </c>
      <c r="E21" s="8" t="s">
        <v>32</v>
      </c>
      <c r="F21" s="10" t="s">
        <v>39</v>
      </c>
      <c r="G21" s="10"/>
      <c r="H21" s="10"/>
      <c r="I21" s="10"/>
      <c r="J21" s="10">
        <f t="shared" si="0"/>
        <v>0</v>
      </c>
      <c r="K21" s="14"/>
      <c r="L21" s="15" t="s">
        <v>154</v>
      </c>
      <c r="M21" s="8" t="s">
        <v>80</v>
      </c>
    </row>
    <row r="22" ht="18" customHeight="1" spans="1:13">
      <c r="A22" s="8">
        <v>19</v>
      </c>
      <c r="B22" s="8" t="s">
        <v>30</v>
      </c>
      <c r="C22" s="8" t="s">
        <v>86</v>
      </c>
      <c r="D22" s="9">
        <v>2</v>
      </c>
      <c r="E22" s="8" t="s">
        <v>32</v>
      </c>
      <c r="F22" s="10" t="s">
        <v>33</v>
      </c>
      <c r="G22" s="10"/>
      <c r="H22" s="10"/>
      <c r="I22" s="10"/>
      <c r="J22" s="10">
        <f t="shared" si="0"/>
        <v>0</v>
      </c>
      <c r="K22" s="14"/>
      <c r="L22" s="15" t="s">
        <v>155</v>
      </c>
      <c r="M22" s="8" t="s">
        <v>80</v>
      </c>
    </row>
    <row r="23" ht="18" customHeight="1" spans="1:13">
      <c r="A23" s="8">
        <v>20</v>
      </c>
      <c r="B23" s="8" t="s">
        <v>30</v>
      </c>
      <c r="C23" s="8" t="s">
        <v>138</v>
      </c>
      <c r="D23" s="9">
        <v>2</v>
      </c>
      <c r="E23" s="8" t="s">
        <v>32</v>
      </c>
      <c r="F23" s="10" t="s">
        <v>51</v>
      </c>
      <c r="G23" s="10"/>
      <c r="H23" s="10"/>
      <c r="I23" s="10"/>
      <c r="J23" s="10">
        <f t="shared" si="0"/>
        <v>0</v>
      </c>
      <c r="K23" s="14"/>
      <c r="L23" s="15" t="s">
        <v>156</v>
      </c>
      <c r="M23" s="8" t="s">
        <v>80</v>
      </c>
    </row>
    <row r="24" ht="18" customHeight="1" spans="1:13">
      <c r="A24" s="8">
        <v>21</v>
      </c>
      <c r="B24" s="10" t="s">
        <v>30</v>
      </c>
      <c r="C24" s="8" t="s">
        <v>86</v>
      </c>
      <c r="D24" s="9">
        <v>2</v>
      </c>
      <c r="E24" s="10" t="s">
        <v>32</v>
      </c>
      <c r="F24" s="10" t="s">
        <v>33</v>
      </c>
      <c r="G24" s="10"/>
      <c r="H24" s="10"/>
      <c r="I24" s="10"/>
      <c r="J24" s="10">
        <f t="shared" si="0"/>
        <v>0</v>
      </c>
      <c r="K24" s="14"/>
      <c r="L24" s="15" t="s">
        <v>157</v>
      </c>
      <c r="M24" s="8" t="s">
        <v>80</v>
      </c>
    </row>
    <row r="25" ht="18" customHeight="1" spans="1:15">
      <c r="A25" s="8">
        <v>22</v>
      </c>
      <c r="B25" s="10" t="s">
        <v>30</v>
      </c>
      <c r="C25" s="8" t="s">
        <v>82</v>
      </c>
      <c r="D25" s="9">
        <v>2</v>
      </c>
      <c r="E25" s="10" t="s">
        <v>32</v>
      </c>
      <c r="F25" s="10" t="s">
        <v>83</v>
      </c>
      <c r="G25" s="10"/>
      <c r="H25" s="10"/>
      <c r="I25" s="10"/>
      <c r="J25" s="10">
        <f t="shared" si="0"/>
        <v>0</v>
      </c>
      <c r="K25" s="14" t="s">
        <v>88</v>
      </c>
      <c r="L25" s="15" t="s">
        <v>158</v>
      </c>
      <c r="M25" s="8" t="s">
        <v>80</v>
      </c>
      <c r="N25" s="1" t="s">
        <v>103</v>
      </c>
      <c r="O25" s="17" t="s">
        <v>91</v>
      </c>
    </row>
    <row r="26" ht="18" customHeight="1" spans="1:15">
      <c r="A26" s="8">
        <v>23</v>
      </c>
      <c r="B26" s="10" t="s">
        <v>30</v>
      </c>
      <c r="C26" s="8" t="s">
        <v>82</v>
      </c>
      <c r="D26" s="9">
        <v>4</v>
      </c>
      <c r="E26" s="10" t="s">
        <v>32</v>
      </c>
      <c r="F26" s="10" t="s">
        <v>83</v>
      </c>
      <c r="G26" s="10"/>
      <c r="H26" s="10"/>
      <c r="I26" s="10"/>
      <c r="J26" s="10">
        <f t="shared" si="0"/>
        <v>0</v>
      </c>
      <c r="K26" s="14"/>
      <c r="L26" s="18" t="s">
        <v>159</v>
      </c>
      <c r="M26" s="8" t="s">
        <v>80</v>
      </c>
      <c r="O26" s="17" t="s">
        <v>91</v>
      </c>
    </row>
    <row r="27" ht="18" customHeight="1" spans="1:15">
      <c r="A27" s="8">
        <v>24</v>
      </c>
      <c r="B27" s="10" t="s">
        <v>30</v>
      </c>
      <c r="C27" s="8" t="s">
        <v>82</v>
      </c>
      <c r="D27" s="9">
        <v>2</v>
      </c>
      <c r="E27" s="10" t="s">
        <v>32</v>
      </c>
      <c r="F27" s="10" t="s">
        <v>83</v>
      </c>
      <c r="G27" s="10"/>
      <c r="H27" s="10"/>
      <c r="I27" s="10"/>
      <c r="J27" s="10">
        <f t="shared" si="0"/>
        <v>0</v>
      </c>
      <c r="K27" s="14"/>
      <c r="L27" s="15" t="s">
        <v>160</v>
      </c>
      <c r="M27" s="8" t="s">
        <v>80</v>
      </c>
      <c r="N27" s="1" t="s">
        <v>103</v>
      </c>
      <c r="O27" s="17" t="s">
        <v>91</v>
      </c>
    </row>
    <row r="28" ht="18" customHeight="1" spans="1:15">
      <c r="A28" s="8">
        <v>25</v>
      </c>
      <c r="B28" s="10" t="s">
        <v>30</v>
      </c>
      <c r="C28" s="8" t="s">
        <v>82</v>
      </c>
      <c r="D28" s="9">
        <v>2</v>
      </c>
      <c r="E28" s="10" t="s">
        <v>32</v>
      </c>
      <c r="F28" s="10" t="s">
        <v>83</v>
      </c>
      <c r="G28" s="10"/>
      <c r="H28" s="10"/>
      <c r="I28" s="10"/>
      <c r="J28" s="10">
        <f t="shared" si="0"/>
        <v>0</v>
      </c>
      <c r="K28" s="14"/>
      <c r="L28" s="18" t="s">
        <v>161</v>
      </c>
      <c r="M28" s="8" t="s">
        <v>80</v>
      </c>
      <c r="O28" s="17" t="s">
        <v>91</v>
      </c>
    </row>
    <row r="29" ht="18" customHeight="1" spans="1:15">
      <c r="A29" s="12" t="s">
        <v>58</v>
      </c>
      <c r="B29" s="12"/>
      <c r="C29" s="12"/>
      <c r="D29" s="12"/>
      <c r="E29" s="12"/>
      <c r="F29" s="12"/>
      <c r="G29" s="12"/>
      <c r="H29" s="12"/>
      <c r="I29" s="12"/>
      <c r="J29" s="12">
        <f>SUM(J4:J28)</f>
        <v>0</v>
      </c>
      <c r="K29" s="19"/>
      <c r="L29" s="20"/>
      <c r="M29" s="12"/>
      <c r="O29" s="17"/>
    </row>
    <row r="30" ht="18" customHeight="1" spans="1:13">
      <c r="A30" s="13" t="s">
        <v>19</v>
      </c>
      <c r="B30" s="13"/>
      <c r="C30" s="13"/>
      <c r="D30" s="13"/>
      <c r="E30" s="13"/>
      <c r="F30" s="13"/>
      <c r="G30" s="13"/>
      <c r="H30" s="13"/>
      <c r="I30" s="13"/>
      <c r="J30" s="13"/>
      <c r="K30" s="13"/>
      <c r="L30" s="13"/>
      <c r="M30" s="13"/>
    </row>
    <row r="31" ht="18" customHeight="1" spans="1:13">
      <c r="A31" s="6" t="s">
        <v>10</v>
      </c>
      <c r="B31" s="6" t="s">
        <v>20</v>
      </c>
      <c r="C31" s="7" t="s">
        <v>22</v>
      </c>
      <c r="D31" s="7" t="s">
        <v>21</v>
      </c>
      <c r="E31" s="7" t="s">
        <v>23</v>
      </c>
      <c r="F31" s="7" t="s">
        <v>24</v>
      </c>
      <c r="G31" s="7" t="s">
        <v>75</v>
      </c>
      <c r="H31" s="7" t="s">
        <v>26</v>
      </c>
      <c r="I31" s="7" t="s">
        <v>76</v>
      </c>
      <c r="J31" s="7" t="s">
        <v>12</v>
      </c>
      <c r="K31" s="7" t="s">
        <v>29</v>
      </c>
      <c r="L31" s="6" t="s">
        <v>11</v>
      </c>
      <c r="M31" s="7" t="s">
        <v>77</v>
      </c>
    </row>
    <row r="32" ht="18" customHeight="1" spans="1:13">
      <c r="A32" s="8">
        <v>1</v>
      </c>
      <c r="B32" s="8" t="s">
        <v>30</v>
      </c>
      <c r="C32" s="8" t="s">
        <v>106</v>
      </c>
      <c r="D32" s="9">
        <v>2</v>
      </c>
      <c r="E32" s="8" t="s">
        <v>32</v>
      </c>
      <c r="F32" s="10" t="s">
        <v>33</v>
      </c>
      <c r="G32" s="10"/>
      <c r="H32" s="10"/>
      <c r="I32" s="10"/>
      <c r="J32" s="10">
        <f>I32*D32</f>
        <v>0</v>
      </c>
      <c r="K32" s="14" t="s">
        <v>34</v>
      </c>
      <c r="L32" s="15" t="s">
        <v>137</v>
      </c>
      <c r="M32" s="8" t="s">
        <v>80</v>
      </c>
    </row>
    <row r="33" ht="18" customHeight="1" spans="1:13">
      <c r="A33" s="8">
        <v>2</v>
      </c>
      <c r="B33" s="8" t="s">
        <v>30</v>
      </c>
      <c r="C33" s="8" t="s">
        <v>106</v>
      </c>
      <c r="D33" s="9">
        <v>2</v>
      </c>
      <c r="E33" s="8" t="s">
        <v>32</v>
      </c>
      <c r="F33" s="10" t="s">
        <v>33</v>
      </c>
      <c r="G33" s="10"/>
      <c r="H33" s="10"/>
      <c r="I33" s="10"/>
      <c r="J33" s="10">
        <f t="shared" ref="J33:J49" si="1">I33*D33</f>
        <v>0</v>
      </c>
      <c r="K33" s="14"/>
      <c r="L33" s="15" t="s">
        <v>162</v>
      </c>
      <c r="M33" s="8" t="s">
        <v>80</v>
      </c>
    </row>
    <row r="34" ht="18" customHeight="1" spans="1:13">
      <c r="A34" s="8">
        <v>3</v>
      </c>
      <c r="B34" s="11" t="s">
        <v>93</v>
      </c>
      <c r="C34" s="8" t="s">
        <v>31</v>
      </c>
      <c r="D34" s="9">
        <v>2</v>
      </c>
      <c r="E34" s="8" t="s">
        <v>32</v>
      </c>
      <c r="F34" s="10" t="s">
        <v>83</v>
      </c>
      <c r="G34" s="10"/>
      <c r="H34" s="10"/>
      <c r="I34" s="10"/>
      <c r="J34" s="10">
        <f t="shared" si="1"/>
        <v>0</v>
      </c>
      <c r="K34" s="14"/>
      <c r="L34" s="15" t="s">
        <v>163</v>
      </c>
      <c r="M34" s="16" t="s">
        <v>95</v>
      </c>
    </row>
    <row r="35" ht="18" customHeight="1" spans="1:13">
      <c r="A35" s="8">
        <v>4</v>
      </c>
      <c r="B35" s="8" t="s">
        <v>30</v>
      </c>
      <c r="C35" s="8" t="s">
        <v>31</v>
      </c>
      <c r="D35" s="9">
        <v>2</v>
      </c>
      <c r="E35" s="8" t="s">
        <v>32</v>
      </c>
      <c r="F35" s="10" t="s">
        <v>83</v>
      </c>
      <c r="G35" s="10"/>
      <c r="H35" s="10"/>
      <c r="I35" s="10"/>
      <c r="J35" s="10">
        <f t="shared" si="1"/>
        <v>0</v>
      </c>
      <c r="K35" s="14"/>
      <c r="L35" s="15" t="s">
        <v>164</v>
      </c>
      <c r="M35" s="8" t="s">
        <v>80</v>
      </c>
    </row>
    <row r="36" ht="18" customHeight="1" spans="1:13">
      <c r="A36" s="8">
        <v>5</v>
      </c>
      <c r="B36" s="8" t="s">
        <v>30</v>
      </c>
      <c r="C36" s="8" t="s">
        <v>31</v>
      </c>
      <c r="D36" s="9">
        <v>2</v>
      </c>
      <c r="E36" s="8" t="s">
        <v>32</v>
      </c>
      <c r="F36" s="10" t="s">
        <v>83</v>
      </c>
      <c r="G36" s="10"/>
      <c r="H36" s="10"/>
      <c r="I36" s="10"/>
      <c r="J36" s="10">
        <f t="shared" si="1"/>
        <v>0</v>
      </c>
      <c r="K36" s="14"/>
      <c r="L36" s="15" t="s">
        <v>165</v>
      </c>
      <c r="M36" s="8" t="s">
        <v>80</v>
      </c>
    </row>
    <row r="37" ht="18" customHeight="1" spans="1:13">
      <c r="A37" s="8">
        <v>6</v>
      </c>
      <c r="B37" s="11" t="s">
        <v>113</v>
      </c>
      <c r="C37" s="8" t="s">
        <v>114</v>
      </c>
      <c r="D37" s="9">
        <v>1</v>
      </c>
      <c r="E37" s="8" t="s">
        <v>70</v>
      </c>
      <c r="F37" s="10" t="s">
        <v>115</v>
      </c>
      <c r="G37" s="10"/>
      <c r="H37" s="10"/>
      <c r="I37" s="10"/>
      <c r="J37" s="10">
        <f t="shared" si="1"/>
        <v>0</v>
      </c>
      <c r="K37" s="14"/>
      <c r="L37" s="15" t="s">
        <v>166</v>
      </c>
      <c r="M37" s="16" t="s">
        <v>95</v>
      </c>
    </row>
    <row r="38" ht="18" customHeight="1" spans="1:13">
      <c r="A38" s="8">
        <v>7</v>
      </c>
      <c r="B38" s="11" t="s">
        <v>113</v>
      </c>
      <c r="C38" s="8" t="s">
        <v>114</v>
      </c>
      <c r="D38" s="9">
        <v>1</v>
      </c>
      <c r="E38" s="8" t="s">
        <v>70</v>
      </c>
      <c r="F38" s="10" t="s">
        <v>115</v>
      </c>
      <c r="G38" s="10"/>
      <c r="H38" s="10"/>
      <c r="I38" s="10"/>
      <c r="J38" s="10">
        <f t="shared" si="1"/>
        <v>0</v>
      </c>
      <c r="K38" s="14"/>
      <c r="L38" s="15" t="s">
        <v>167</v>
      </c>
      <c r="M38" s="16" t="s">
        <v>95</v>
      </c>
    </row>
    <row r="39" ht="18" customHeight="1" spans="1:13">
      <c r="A39" s="8">
        <v>8</v>
      </c>
      <c r="B39" s="8" t="s">
        <v>117</v>
      </c>
      <c r="C39" s="8" t="s">
        <v>114</v>
      </c>
      <c r="D39" s="9">
        <v>1</v>
      </c>
      <c r="E39" s="8" t="s">
        <v>70</v>
      </c>
      <c r="F39" s="10" t="s">
        <v>115</v>
      </c>
      <c r="G39" s="10"/>
      <c r="H39" s="10"/>
      <c r="I39" s="10"/>
      <c r="J39" s="10">
        <f t="shared" si="1"/>
        <v>0</v>
      </c>
      <c r="K39" s="14"/>
      <c r="L39" s="15"/>
      <c r="M39" s="8" t="s">
        <v>80</v>
      </c>
    </row>
    <row r="40" ht="18" customHeight="1" spans="1:13">
      <c r="A40" s="8">
        <v>9</v>
      </c>
      <c r="B40" s="11" t="s">
        <v>113</v>
      </c>
      <c r="C40" s="8" t="s">
        <v>114</v>
      </c>
      <c r="D40" s="9">
        <v>1</v>
      </c>
      <c r="E40" s="8" t="s">
        <v>70</v>
      </c>
      <c r="F40" s="10" t="s">
        <v>115</v>
      </c>
      <c r="G40" s="10"/>
      <c r="H40" s="10"/>
      <c r="I40" s="10"/>
      <c r="J40" s="10">
        <f t="shared" si="1"/>
        <v>0</v>
      </c>
      <c r="K40" s="14"/>
      <c r="L40" s="15" t="s">
        <v>168</v>
      </c>
      <c r="M40" s="16" t="s">
        <v>95</v>
      </c>
    </row>
    <row r="41" ht="18" customHeight="1" spans="1:13">
      <c r="A41" s="8">
        <v>10</v>
      </c>
      <c r="B41" s="8" t="s">
        <v>117</v>
      </c>
      <c r="C41" s="8" t="s">
        <v>114</v>
      </c>
      <c r="D41" s="9">
        <v>1</v>
      </c>
      <c r="E41" s="8" t="s">
        <v>70</v>
      </c>
      <c r="F41" s="10" t="s">
        <v>115</v>
      </c>
      <c r="G41" s="10"/>
      <c r="H41" s="10"/>
      <c r="I41" s="10"/>
      <c r="J41" s="10">
        <f t="shared" si="1"/>
        <v>0</v>
      </c>
      <c r="K41" s="14"/>
      <c r="L41" s="15"/>
      <c r="M41" s="8" t="s">
        <v>80</v>
      </c>
    </row>
    <row r="42" ht="18" customHeight="1" spans="1:13">
      <c r="A42" s="8">
        <v>11</v>
      </c>
      <c r="B42" s="11" t="s">
        <v>113</v>
      </c>
      <c r="C42" s="8" t="s">
        <v>169</v>
      </c>
      <c r="D42" s="9">
        <v>1</v>
      </c>
      <c r="E42" s="8" t="s">
        <v>70</v>
      </c>
      <c r="F42" s="10" t="s">
        <v>115</v>
      </c>
      <c r="G42" s="10"/>
      <c r="H42" s="10"/>
      <c r="I42" s="10"/>
      <c r="J42" s="10">
        <f t="shared" si="1"/>
        <v>0</v>
      </c>
      <c r="K42" s="14"/>
      <c r="L42" s="15" t="s">
        <v>170</v>
      </c>
      <c r="M42" s="16" t="s">
        <v>95</v>
      </c>
    </row>
    <row r="43" ht="18" customHeight="1" spans="1:13">
      <c r="A43" s="8">
        <v>12</v>
      </c>
      <c r="B43" s="8" t="s">
        <v>117</v>
      </c>
      <c r="C43" s="8" t="s">
        <v>169</v>
      </c>
      <c r="D43" s="9">
        <v>1</v>
      </c>
      <c r="E43" s="8" t="s">
        <v>70</v>
      </c>
      <c r="F43" s="10" t="s">
        <v>115</v>
      </c>
      <c r="G43" s="10"/>
      <c r="H43" s="10"/>
      <c r="I43" s="10"/>
      <c r="J43" s="10">
        <f t="shared" si="1"/>
        <v>0</v>
      </c>
      <c r="K43" s="14"/>
      <c r="L43" s="15"/>
      <c r="M43" s="8" t="s">
        <v>80</v>
      </c>
    </row>
    <row r="44" ht="18" customHeight="1" spans="1:13">
      <c r="A44" s="8">
        <v>13</v>
      </c>
      <c r="B44" s="11" t="s">
        <v>113</v>
      </c>
      <c r="C44" s="8" t="s">
        <v>114</v>
      </c>
      <c r="D44" s="9">
        <v>1</v>
      </c>
      <c r="E44" s="8" t="s">
        <v>70</v>
      </c>
      <c r="F44" s="10" t="s">
        <v>115</v>
      </c>
      <c r="G44" s="10"/>
      <c r="H44" s="10"/>
      <c r="I44" s="10"/>
      <c r="J44" s="10">
        <f t="shared" si="1"/>
        <v>0</v>
      </c>
      <c r="K44" s="14"/>
      <c r="L44" s="15" t="s">
        <v>171</v>
      </c>
      <c r="M44" s="16" t="s">
        <v>95</v>
      </c>
    </row>
    <row r="45" ht="18" customHeight="1" spans="1:13">
      <c r="A45" s="8">
        <v>14</v>
      </c>
      <c r="B45" s="11" t="s">
        <v>113</v>
      </c>
      <c r="C45" s="8" t="s">
        <v>114</v>
      </c>
      <c r="D45" s="9">
        <v>1</v>
      </c>
      <c r="E45" s="8" t="s">
        <v>70</v>
      </c>
      <c r="F45" s="10" t="s">
        <v>115</v>
      </c>
      <c r="G45" s="10"/>
      <c r="H45" s="10"/>
      <c r="I45" s="10"/>
      <c r="J45" s="10">
        <f t="shared" si="1"/>
        <v>0</v>
      </c>
      <c r="K45" s="14"/>
      <c r="L45" s="15" t="s">
        <v>172</v>
      </c>
      <c r="M45" s="16" t="s">
        <v>95</v>
      </c>
    </row>
    <row r="46" ht="18" customHeight="1" spans="1:13">
      <c r="A46" s="8">
        <v>15</v>
      </c>
      <c r="B46" s="8" t="s">
        <v>117</v>
      </c>
      <c r="C46" s="8" t="s">
        <v>114</v>
      </c>
      <c r="D46" s="9">
        <v>1</v>
      </c>
      <c r="E46" s="8" t="s">
        <v>70</v>
      </c>
      <c r="F46" s="10" t="s">
        <v>115</v>
      </c>
      <c r="G46" s="10"/>
      <c r="H46" s="10"/>
      <c r="I46" s="10"/>
      <c r="J46" s="10">
        <f t="shared" si="1"/>
        <v>0</v>
      </c>
      <c r="K46" s="14"/>
      <c r="L46" s="15" t="s">
        <v>173</v>
      </c>
      <c r="M46" s="8" t="s">
        <v>80</v>
      </c>
    </row>
    <row r="47" ht="18" customHeight="1" spans="1:13">
      <c r="A47" s="8">
        <v>16</v>
      </c>
      <c r="B47" s="8" t="s">
        <v>117</v>
      </c>
      <c r="C47" s="8" t="s">
        <v>114</v>
      </c>
      <c r="D47" s="9">
        <v>1</v>
      </c>
      <c r="E47" s="8" t="s">
        <v>70</v>
      </c>
      <c r="F47" s="10" t="s">
        <v>115</v>
      </c>
      <c r="G47" s="10"/>
      <c r="H47" s="10"/>
      <c r="I47" s="10"/>
      <c r="J47" s="10">
        <f t="shared" si="1"/>
        <v>0</v>
      </c>
      <c r="K47" s="14"/>
      <c r="L47" s="15" t="s">
        <v>174</v>
      </c>
      <c r="M47" s="8" t="s">
        <v>80</v>
      </c>
    </row>
    <row r="48" ht="18" customHeight="1" spans="1:13">
      <c r="A48" s="8">
        <v>17</v>
      </c>
      <c r="B48" s="8" t="s">
        <v>117</v>
      </c>
      <c r="C48" s="8" t="s">
        <v>169</v>
      </c>
      <c r="D48" s="9">
        <v>1</v>
      </c>
      <c r="E48" s="8" t="s">
        <v>70</v>
      </c>
      <c r="F48" s="10" t="s">
        <v>115</v>
      </c>
      <c r="G48" s="10"/>
      <c r="H48" s="10"/>
      <c r="I48" s="10"/>
      <c r="J48" s="10">
        <f t="shared" si="1"/>
        <v>0</v>
      </c>
      <c r="K48" s="14"/>
      <c r="L48" s="15" t="s">
        <v>175</v>
      </c>
      <c r="M48" s="8" t="s">
        <v>80</v>
      </c>
    </row>
    <row r="49" ht="18" customHeight="1" spans="1:13">
      <c r="A49" s="12" t="s">
        <v>58</v>
      </c>
      <c r="B49" s="12"/>
      <c r="C49" s="12"/>
      <c r="D49" s="12"/>
      <c r="E49" s="12"/>
      <c r="F49" s="12"/>
      <c r="G49" s="12"/>
      <c r="H49" s="12"/>
      <c r="I49" s="12"/>
      <c r="J49" s="12">
        <f>SUM(J32:J48)</f>
        <v>0</v>
      </c>
      <c r="K49" s="19"/>
      <c r="L49" s="21"/>
      <c r="M49" s="22"/>
    </row>
    <row r="50" ht="18" customHeight="1" spans="1:13">
      <c r="A50" s="5" t="s">
        <v>59</v>
      </c>
      <c r="B50" s="5"/>
      <c r="C50" s="5"/>
      <c r="D50" s="5"/>
      <c r="E50" s="5"/>
      <c r="F50" s="5"/>
      <c r="G50" s="5"/>
      <c r="H50" s="5"/>
      <c r="I50" s="5"/>
      <c r="J50" s="5"/>
      <c r="K50" s="5"/>
      <c r="L50" s="5"/>
      <c r="M50" s="5"/>
    </row>
    <row r="51" ht="18" customHeight="1" spans="1:13">
      <c r="A51" s="6" t="s">
        <v>10</v>
      </c>
      <c r="B51" s="6" t="s">
        <v>20</v>
      </c>
      <c r="C51" s="7" t="s">
        <v>22</v>
      </c>
      <c r="D51" s="7" t="s">
        <v>21</v>
      </c>
      <c r="E51" s="7" t="s">
        <v>23</v>
      </c>
      <c r="F51" s="7" t="s">
        <v>24</v>
      </c>
      <c r="G51" s="7" t="s">
        <v>75</v>
      </c>
      <c r="H51" s="7" t="s">
        <v>26</v>
      </c>
      <c r="I51" s="7" t="s">
        <v>76</v>
      </c>
      <c r="J51" s="7" t="s">
        <v>12</v>
      </c>
      <c r="K51" s="7" t="s">
        <v>29</v>
      </c>
      <c r="L51" s="6" t="s">
        <v>11</v>
      </c>
      <c r="M51" s="7" t="s">
        <v>77</v>
      </c>
    </row>
    <row r="52" ht="18" customHeight="1" spans="1:13">
      <c r="A52" s="8">
        <v>1</v>
      </c>
      <c r="B52" s="8" t="s">
        <v>30</v>
      </c>
      <c r="C52" s="8" t="s">
        <v>127</v>
      </c>
      <c r="D52" s="9">
        <v>2</v>
      </c>
      <c r="E52" s="8" t="s">
        <v>32</v>
      </c>
      <c r="F52" s="10" t="s">
        <v>176</v>
      </c>
      <c r="G52" s="10"/>
      <c r="H52" s="10"/>
      <c r="I52" s="10"/>
      <c r="J52" s="10">
        <f>I52*D52</f>
        <v>0</v>
      </c>
      <c r="K52" s="14" t="s">
        <v>34</v>
      </c>
      <c r="L52" s="15" t="s">
        <v>177</v>
      </c>
      <c r="M52" s="8" t="s">
        <v>80</v>
      </c>
    </row>
    <row r="53" ht="18" customHeight="1" spans="1:13">
      <c r="A53" s="8">
        <v>2</v>
      </c>
      <c r="B53" s="8" t="s">
        <v>30</v>
      </c>
      <c r="C53" s="8" t="s">
        <v>119</v>
      </c>
      <c r="D53" s="9">
        <v>2</v>
      </c>
      <c r="E53" s="8" t="s">
        <v>32</v>
      </c>
      <c r="F53" s="10" t="s">
        <v>83</v>
      </c>
      <c r="G53" s="10"/>
      <c r="H53" s="10"/>
      <c r="I53" s="10"/>
      <c r="J53" s="10">
        <f t="shared" ref="J53:J63" si="2">I53*D53</f>
        <v>0</v>
      </c>
      <c r="K53" s="14"/>
      <c r="L53" s="15" t="s">
        <v>178</v>
      </c>
      <c r="M53" s="8" t="s">
        <v>80</v>
      </c>
    </row>
    <row r="54" ht="18" customHeight="1" spans="1:13">
      <c r="A54" s="8">
        <v>3</v>
      </c>
      <c r="B54" s="8" t="s">
        <v>30</v>
      </c>
      <c r="C54" s="8" t="s">
        <v>127</v>
      </c>
      <c r="D54" s="9">
        <v>2</v>
      </c>
      <c r="E54" s="8" t="s">
        <v>32</v>
      </c>
      <c r="F54" s="10" t="s">
        <v>176</v>
      </c>
      <c r="G54" s="10"/>
      <c r="H54" s="10"/>
      <c r="I54" s="10"/>
      <c r="J54" s="10">
        <f t="shared" si="2"/>
        <v>0</v>
      </c>
      <c r="K54" s="14"/>
      <c r="L54" s="15" t="s">
        <v>179</v>
      </c>
      <c r="M54" s="8" t="s">
        <v>80</v>
      </c>
    </row>
    <row r="55" ht="18" customHeight="1" spans="1:13">
      <c r="A55" s="8">
        <v>4</v>
      </c>
      <c r="B55" s="8" t="s">
        <v>30</v>
      </c>
      <c r="C55" s="8" t="s">
        <v>119</v>
      </c>
      <c r="D55" s="9">
        <v>2</v>
      </c>
      <c r="E55" s="8" t="s">
        <v>32</v>
      </c>
      <c r="F55" s="10" t="s">
        <v>83</v>
      </c>
      <c r="G55" s="10"/>
      <c r="H55" s="10"/>
      <c r="I55" s="10"/>
      <c r="J55" s="10">
        <f t="shared" si="2"/>
        <v>0</v>
      </c>
      <c r="K55" s="14"/>
      <c r="L55" s="15" t="s">
        <v>180</v>
      </c>
      <c r="M55" s="8" t="s">
        <v>80</v>
      </c>
    </row>
    <row r="56" ht="18" customHeight="1" spans="1:13">
      <c r="A56" s="8">
        <v>5</v>
      </c>
      <c r="B56" s="8" t="s">
        <v>30</v>
      </c>
      <c r="C56" s="8" t="s">
        <v>119</v>
      </c>
      <c r="D56" s="9">
        <v>2</v>
      </c>
      <c r="E56" s="8" t="s">
        <v>32</v>
      </c>
      <c r="F56" s="10" t="s">
        <v>33</v>
      </c>
      <c r="G56" s="10"/>
      <c r="H56" s="10"/>
      <c r="I56" s="10"/>
      <c r="J56" s="10">
        <f t="shared" si="2"/>
        <v>0</v>
      </c>
      <c r="K56" s="14"/>
      <c r="L56" s="15" t="s">
        <v>181</v>
      </c>
      <c r="M56" s="8" t="s">
        <v>80</v>
      </c>
    </row>
    <row r="57" ht="18" customHeight="1" spans="1:14">
      <c r="A57" s="8">
        <v>6</v>
      </c>
      <c r="B57" s="8" t="s">
        <v>30</v>
      </c>
      <c r="C57" s="8" t="s">
        <v>119</v>
      </c>
      <c r="D57" s="9">
        <v>2</v>
      </c>
      <c r="E57" s="8" t="s">
        <v>32</v>
      </c>
      <c r="F57" s="10" t="s">
        <v>33</v>
      </c>
      <c r="G57" s="10"/>
      <c r="H57" s="10"/>
      <c r="I57" s="10"/>
      <c r="J57" s="10">
        <f t="shared" si="2"/>
        <v>0</v>
      </c>
      <c r="K57" s="14"/>
      <c r="L57" s="15" t="s">
        <v>182</v>
      </c>
      <c r="M57" s="8" t="s">
        <v>80</v>
      </c>
      <c r="N57" s="1" t="s">
        <v>183</v>
      </c>
    </row>
    <row r="58" ht="18" customHeight="1" spans="1:13">
      <c r="A58" s="8">
        <v>7</v>
      </c>
      <c r="B58" s="8" t="s">
        <v>30</v>
      </c>
      <c r="C58" s="8" t="s">
        <v>184</v>
      </c>
      <c r="D58" s="9">
        <v>2</v>
      </c>
      <c r="E58" s="8" t="s">
        <v>32</v>
      </c>
      <c r="F58" s="10" t="s">
        <v>61</v>
      </c>
      <c r="G58" s="10"/>
      <c r="H58" s="10"/>
      <c r="I58" s="10"/>
      <c r="J58" s="10">
        <f t="shared" si="2"/>
        <v>0</v>
      </c>
      <c r="K58" s="14"/>
      <c r="L58" s="15" t="s">
        <v>185</v>
      </c>
      <c r="M58" s="8" t="s">
        <v>80</v>
      </c>
    </row>
    <row r="59" ht="18" customHeight="1" spans="1:13">
      <c r="A59" s="8">
        <v>8</v>
      </c>
      <c r="B59" s="8" t="s">
        <v>30</v>
      </c>
      <c r="C59" s="8" t="s">
        <v>184</v>
      </c>
      <c r="D59" s="9">
        <v>2</v>
      </c>
      <c r="E59" s="8" t="s">
        <v>32</v>
      </c>
      <c r="F59" s="10" t="s">
        <v>61</v>
      </c>
      <c r="G59" s="10"/>
      <c r="H59" s="10"/>
      <c r="I59" s="10"/>
      <c r="J59" s="10">
        <f t="shared" si="2"/>
        <v>0</v>
      </c>
      <c r="K59" s="14"/>
      <c r="L59" s="15" t="s">
        <v>186</v>
      </c>
      <c r="M59" s="8" t="s">
        <v>80</v>
      </c>
    </row>
    <row r="60" ht="18" customHeight="1" spans="1:13">
      <c r="A60" s="8">
        <v>9</v>
      </c>
      <c r="B60" s="8" t="s">
        <v>30</v>
      </c>
      <c r="C60" s="8" t="s">
        <v>184</v>
      </c>
      <c r="D60" s="9">
        <v>2</v>
      </c>
      <c r="E60" s="8" t="s">
        <v>32</v>
      </c>
      <c r="F60" s="10" t="s">
        <v>61</v>
      </c>
      <c r="G60" s="10"/>
      <c r="H60" s="10"/>
      <c r="I60" s="10"/>
      <c r="J60" s="10">
        <f t="shared" si="2"/>
        <v>0</v>
      </c>
      <c r="K60" s="14"/>
      <c r="L60" s="15" t="s">
        <v>187</v>
      </c>
      <c r="M60" s="8" t="s">
        <v>80</v>
      </c>
    </row>
    <row r="61" ht="18" customHeight="1" spans="1:13">
      <c r="A61" s="8">
        <v>10</v>
      </c>
      <c r="B61" s="8" t="s">
        <v>30</v>
      </c>
      <c r="C61" s="8" t="s">
        <v>184</v>
      </c>
      <c r="D61" s="9">
        <v>2</v>
      </c>
      <c r="E61" s="8" t="s">
        <v>32</v>
      </c>
      <c r="F61" s="10" t="s">
        <v>61</v>
      </c>
      <c r="G61" s="10"/>
      <c r="H61" s="10"/>
      <c r="I61" s="10"/>
      <c r="J61" s="10">
        <f t="shared" si="2"/>
        <v>0</v>
      </c>
      <c r="K61" s="14"/>
      <c r="L61" s="15" t="s">
        <v>188</v>
      </c>
      <c r="M61" s="8" t="s">
        <v>80</v>
      </c>
    </row>
    <row r="62" ht="18" customHeight="1" spans="1:16">
      <c r="A62" s="8">
        <v>11</v>
      </c>
      <c r="B62" s="8" t="s">
        <v>30</v>
      </c>
      <c r="C62" s="8" t="s">
        <v>184</v>
      </c>
      <c r="D62" s="9">
        <v>4</v>
      </c>
      <c r="E62" s="8" t="s">
        <v>32</v>
      </c>
      <c r="F62" s="10" t="s">
        <v>61</v>
      </c>
      <c r="G62" s="10"/>
      <c r="H62" s="10"/>
      <c r="I62" s="10"/>
      <c r="J62" s="10">
        <f t="shared" si="2"/>
        <v>0</v>
      </c>
      <c r="K62" s="14"/>
      <c r="L62" s="15" t="s">
        <v>189</v>
      </c>
      <c r="M62" s="8" t="s">
        <v>80</v>
      </c>
      <c r="N62" s="23"/>
      <c r="O62" s="24"/>
      <c r="P62" s="24"/>
    </row>
    <row r="63" ht="18" customHeight="1" spans="1:16">
      <c r="A63" s="8">
        <v>12</v>
      </c>
      <c r="B63" s="10" t="s">
        <v>30</v>
      </c>
      <c r="C63" s="8" t="s">
        <v>131</v>
      </c>
      <c r="D63" s="9">
        <v>2</v>
      </c>
      <c r="E63" s="10" t="s">
        <v>32</v>
      </c>
      <c r="F63" s="10" t="s">
        <v>190</v>
      </c>
      <c r="G63" s="10"/>
      <c r="H63" s="10"/>
      <c r="I63" s="10"/>
      <c r="J63" s="10">
        <f t="shared" si="2"/>
        <v>0</v>
      </c>
      <c r="K63" s="14"/>
      <c r="L63" s="14" t="s">
        <v>191</v>
      </c>
      <c r="M63" s="8" t="s">
        <v>80</v>
      </c>
      <c r="N63" s="25"/>
      <c r="O63" s="26"/>
      <c r="P63" s="26"/>
    </row>
    <row r="64" ht="18" customHeight="1" spans="1:16">
      <c r="A64" s="12" t="s">
        <v>58</v>
      </c>
      <c r="B64" s="12"/>
      <c r="C64" s="12"/>
      <c r="D64" s="12"/>
      <c r="E64" s="12"/>
      <c r="F64" s="12"/>
      <c r="G64" s="12"/>
      <c r="H64" s="12"/>
      <c r="I64" s="12"/>
      <c r="J64" s="12">
        <f>SUM(J52:J63)</f>
        <v>0</v>
      </c>
      <c r="K64" s="19"/>
      <c r="L64" s="19"/>
      <c r="M64" s="12"/>
      <c r="N64" s="25"/>
      <c r="O64" s="26"/>
      <c r="P64" s="26"/>
    </row>
    <row r="65" ht="36" customHeight="1" spans="1:16">
      <c r="A65" s="27" t="s">
        <v>17</v>
      </c>
      <c r="B65" s="27"/>
      <c r="C65" s="27"/>
      <c r="D65" s="27"/>
      <c r="E65" s="27"/>
      <c r="F65" s="27"/>
      <c r="G65" s="27"/>
      <c r="H65" s="27"/>
      <c r="I65" s="27"/>
      <c r="J65" s="27">
        <f>SUM(J64+J49+J29)</f>
        <v>0</v>
      </c>
      <c r="K65" s="29"/>
      <c r="L65" s="29"/>
      <c r="M65" s="27"/>
      <c r="N65" s="25"/>
      <c r="O65" s="26"/>
      <c r="P65" s="26"/>
    </row>
    <row r="66" ht="102" customHeight="1" spans="1:13">
      <c r="A66" s="28" t="s">
        <v>192</v>
      </c>
      <c r="B66" s="28"/>
      <c r="C66" s="28"/>
      <c r="D66" s="28"/>
      <c r="E66" s="28"/>
      <c r="F66" s="28"/>
      <c r="G66" s="28"/>
      <c r="H66" s="28"/>
      <c r="I66" s="28"/>
      <c r="J66" s="28"/>
      <c r="K66" s="28"/>
      <c r="L66" s="28"/>
      <c r="M66" s="28"/>
    </row>
    <row r="67" ht="18" customHeight="1"/>
    <row r="68" ht="18" customHeight="1"/>
    <row r="69" ht="18" customHeight="1" spans="14:16">
      <c r="N69" s="23"/>
      <c r="O69" s="24"/>
      <c r="P69" s="24"/>
    </row>
    <row r="70" ht="18" customHeight="1"/>
    <row r="71" ht="18" customHeight="1"/>
    <row r="72" ht="18" customHeight="1"/>
    <row r="73" ht="18" customHeight="1"/>
    <row r="74" ht="18" customHeight="1" spans="14:16">
      <c r="N74" s="23"/>
      <c r="O74" s="24"/>
      <c r="P74" s="24"/>
    </row>
    <row r="75" ht="18" customHeight="1"/>
    <row r="76" ht="18" customHeight="1"/>
    <row r="77" ht="18" customHeight="1"/>
    <row r="78" ht="18" customHeight="1"/>
    <row r="79" ht="18" customHeight="1"/>
    <row r="80" ht="18" customHeight="1"/>
    <row r="81" ht="18" customHeight="1"/>
    <row r="82" ht="18" customHeight="1"/>
    <row r="83" ht="18" customHeight="1" spans="14:16">
      <c r="N83" s="23"/>
      <c r="O83" s="24"/>
      <c r="P83" s="24"/>
    </row>
    <row r="84" ht="18" customHeight="1"/>
    <row r="85" ht="18" customHeight="1" spans="14:16">
      <c r="N85" s="23"/>
      <c r="O85" s="24"/>
      <c r="P85" s="24"/>
    </row>
    <row r="86" ht="18" customHeight="1"/>
    <row r="87" ht="18" customHeight="1" spans="14:16">
      <c r="N87" s="23"/>
      <c r="O87" s="24"/>
      <c r="P87" s="24"/>
    </row>
    <row r="88" ht="18" customHeight="1"/>
    <row r="89" ht="18" customHeight="1"/>
    <row r="90" ht="18" customHeight="1" spans="14:16">
      <c r="N90" s="23"/>
      <c r="O90" s="24"/>
      <c r="P90" s="24"/>
    </row>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sheetData>
  <mergeCells count="16">
    <mergeCell ref="A1:M1"/>
    <mergeCell ref="A2:M2"/>
    <mergeCell ref="A29:I29"/>
    <mergeCell ref="A30:M30"/>
    <mergeCell ref="A49:I49"/>
    <mergeCell ref="A50:M50"/>
    <mergeCell ref="A64:I64"/>
    <mergeCell ref="A65:I65"/>
    <mergeCell ref="A66:M66"/>
    <mergeCell ref="K4:K24"/>
    <mergeCell ref="K25:K28"/>
    <mergeCell ref="K32:K48"/>
    <mergeCell ref="K52:K63"/>
    <mergeCell ref="L38:L39"/>
    <mergeCell ref="L40:L41"/>
    <mergeCell ref="L42:L4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竞价文件摘要</vt:lpstr>
      <vt:lpstr>汇总表</vt:lpstr>
      <vt:lpstr>教学楼、科研楼、宿舍楼地下</vt:lpstr>
      <vt:lpstr>住院楼地下</vt:lpstr>
      <vt:lpstr>门诊楼地下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13692</dc:creator>
  <cp:lastModifiedBy>段嘉许.</cp:lastModifiedBy>
  <dcterms:created xsi:type="dcterms:W3CDTF">2022-09-23T09:21:00Z</dcterms:created>
  <dcterms:modified xsi:type="dcterms:W3CDTF">2022-10-18T02:48:22Z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157D28B43B644655B7DBB16432447DD9</vt:lpwstr>
  </property>
  <property fmtid="{D5CDD505-2E9C-101B-9397-08002B2CF9AE}" pid="4" name="KSOReadingLayout">
    <vt:bool>true</vt:bool>
  </property>
</Properties>
</file>