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竞价文件摘要" sheetId="7" r:id="rId1"/>
    <sheet name="汇总表" sheetId="6" r:id="rId2"/>
    <sheet name="住院楼地下" sheetId="1" r:id="rId3"/>
    <sheet name="门诊楼地下" sheetId="4" r:id="rId4"/>
    <sheet name="教学楼、科研楼、宿舍楼地下" sheetId="5" r:id="rId5"/>
    <sheet name="水泵对应控制箱清单" sheetId="8" r:id="rId6"/>
  </sheets>
  <definedNames>
    <definedName name="_xlnm._FilterDatabase" localSheetId="2" hidden="1">住院楼地下!$A$3:$Q$40</definedName>
    <definedName name="_xlnm._FilterDatabase" localSheetId="3" hidden="1">门诊楼地下!$A$3:$P$64</definedName>
    <definedName name="_xlnm._FilterDatabase" localSheetId="5" hidden="1">水泵对应控制箱清单!$A$2:$F$87</definedName>
    <definedName name="_xlnm.Print_Area" localSheetId="5">水泵对应控制箱清单!$A$1:$G$87</definedName>
  </definedNames>
  <calcPr calcId="144525"/>
</workbook>
</file>

<file path=xl/sharedStrings.xml><?xml version="1.0" encoding="utf-8"?>
<sst xmlns="http://schemas.openxmlformats.org/spreadsheetml/2006/main" count="850" uniqueCount="257">
  <si>
    <t>竞价标的物清单摘要</t>
  </si>
  <si>
    <t>竞价发起方单位：北京城建集团有限责任公司</t>
  </si>
  <si>
    <t>竞价发起方项目：北京口腔医院迁建工程</t>
  </si>
  <si>
    <t>项目位置：北京市丰台区花乡樊家村地区（东至芳菲路，南至樊家村路，北为首经贸南路）</t>
  </si>
  <si>
    <t>合同工期：预计到2023年5月份</t>
  </si>
  <si>
    <t>材料名称：潜污泵、污废水提升装置</t>
  </si>
  <si>
    <t>材料预计进场时间：预计2022年10月下旬开始进场</t>
  </si>
  <si>
    <t>付款方式：无预付款，参与竞价方供货到现场，经监理验收及试验完成，本月安装完成后下月支付至本月安装完成的70%，所有货物安装完且初验合格后支付到已完的80%，双方办理结算手续后支付到结算价的85%，整体工程竣工验收后支付至货款的97%，剩余3%质保金，质保2年，质保期满后无息支付（最终结算后的付款在竞价发起方收到建设单位相应款项后支付给参与竞价方，参与竞价方需承诺：在建设单位未按照合同约定向竞价发起方支付工程款时，参与竞价方不得以此为理由索要货款或延迟供货。），鉴证不合格的，参与竞价方保证无条件退货。支付货款前供货人需提供增值税专用发票。</t>
  </si>
  <si>
    <r>
      <t>其他要求：
1.清单数量为暂定量，竞价发起方有权根据所承接任务量进行调整，参与竞价方不得因实际数量的变化而改变报价。
2.随车货到必须附带齐全合格真实有效资料，否则不予收货。
3.根据现场使用情况，需分批次进场，分批次的运费和卸车费均包含在单价内。
4.本表中的报价包含人工费、材料费、机械费、制作费、运输费、安装费、装卸车费、管理费、利润、税金、各种涨价风险等送货到现场的费用。
5.竞价价格确认后，竞价人负责免费提供样品及考察事宜。
6.供货期间，材料价格为固定单价，不予调整。
7.</t>
    </r>
    <r>
      <rPr>
        <b/>
        <sz val="14"/>
        <color rgb="FFFF0000"/>
        <rFont val="宋体"/>
        <charset val="134"/>
      </rPr>
      <t>后附清单较多且链接公式，竞价人只需报水泵含税单价、控制箱所包含元器件数量、元器件品牌及元器件含税单价。</t>
    </r>
  </si>
  <si>
    <t>品牌要求：
  潜污泵：上海熊猫、上海凯泉、南方泵业及同档次品牌；
  控制柜元器件：详见附件。
  技术要求：详见附件。</t>
  </si>
  <si>
    <t>综合合价</t>
  </si>
  <si>
    <t>住院楼地下</t>
  </si>
  <si>
    <t>门诊楼地下</t>
  </si>
  <si>
    <t>教学楼、科研楼、宿舍楼地下</t>
  </si>
  <si>
    <t>水泵控制柜</t>
  </si>
  <si>
    <t>总计</t>
  </si>
  <si>
    <t>住院楼地下潜污泵、污废水提升装置</t>
  </si>
  <si>
    <t>B3层</t>
  </si>
  <si>
    <t>所报品牌</t>
  </si>
  <si>
    <t>序号</t>
  </si>
  <si>
    <t>材料名称</t>
  </si>
  <si>
    <t>数量</t>
  </si>
  <si>
    <t>组数</t>
  </si>
  <si>
    <t>单位</t>
  </si>
  <si>
    <t>坑深</t>
  </si>
  <si>
    <t>参数</t>
  </si>
  <si>
    <t>含税单价</t>
  </si>
  <si>
    <t>含税合价</t>
  </si>
  <si>
    <t>区域</t>
  </si>
  <si>
    <t>部位</t>
  </si>
  <si>
    <t>潜污泵</t>
  </si>
  <si>
    <t>台</t>
  </si>
  <si>
    <t>4.2m</t>
  </si>
  <si>
    <t>Q36-H25-N7.5</t>
  </si>
  <si>
    <t>非人防区</t>
  </si>
  <si>
    <t>01-19#消防电梯集水坑</t>
  </si>
  <si>
    <t>01-12#消防电梯集水坑</t>
  </si>
  <si>
    <t>2m</t>
  </si>
  <si>
    <t>Q20-H25-N4</t>
  </si>
  <si>
    <t>1-1/1-Q水泵检修间集水坑</t>
  </si>
  <si>
    <t>01-27#消防电梯集水坑</t>
  </si>
  <si>
    <t>1.5m</t>
  </si>
  <si>
    <t>Q15-H25-N4</t>
  </si>
  <si>
    <t>1-3/1-K战时排水集水坑</t>
  </si>
  <si>
    <t>人防区</t>
  </si>
  <si>
    <r>
      <rPr>
        <sz val="11"/>
        <color rgb="FFFF0000"/>
        <rFont val="宋体"/>
        <charset val="134"/>
        <scheme val="minor"/>
      </rPr>
      <t>洗消间、防毒通道</t>
    </r>
    <r>
      <rPr>
        <sz val="11"/>
        <color theme="1"/>
        <rFont val="宋体"/>
        <charset val="134"/>
        <scheme val="minor"/>
      </rPr>
      <t>1-15/1-N战时排水集水坑</t>
    </r>
  </si>
  <si>
    <t>1-15/1-N战时排水集水坑</t>
  </si>
  <si>
    <t>1-14/1-Q战时排水集水坑</t>
  </si>
  <si>
    <t>1-12/1-N战时排水集水坑</t>
  </si>
  <si>
    <r>
      <rPr>
        <sz val="11"/>
        <color rgb="FFFF0000"/>
        <rFont val="宋体"/>
        <charset val="134"/>
        <scheme val="minor"/>
      </rPr>
      <t>滤毒室</t>
    </r>
    <r>
      <rPr>
        <sz val="11"/>
        <color theme="1"/>
        <rFont val="宋体"/>
        <charset val="134"/>
        <scheme val="minor"/>
      </rPr>
      <t>1-10/1-P战时排水集水坑</t>
    </r>
  </si>
  <si>
    <t>1-9/1-P战时排水集水坑</t>
  </si>
  <si>
    <r>
      <rPr>
        <sz val="11"/>
        <color rgb="FFFF0000"/>
        <rFont val="宋体"/>
        <charset val="134"/>
        <scheme val="minor"/>
      </rPr>
      <t>防毒通道</t>
    </r>
    <r>
      <rPr>
        <sz val="11"/>
        <color theme="1"/>
        <rFont val="宋体"/>
        <charset val="134"/>
        <scheme val="minor"/>
      </rPr>
      <t>1-6/1-P战时排水集水坑</t>
    </r>
  </si>
  <si>
    <t>1-4/1-N战时排水集水坑</t>
  </si>
  <si>
    <t>1-3/1-Q战时水箱间集水坑</t>
  </si>
  <si>
    <r>
      <rPr>
        <sz val="11"/>
        <color rgb="FFFF0000"/>
        <rFont val="宋体"/>
        <charset val="134"/>
        <scheme val="minor"/>
      </rPr>
      <t>滤毒室</t>
    </r>
    <r>
      <rPr>
        <sz val="11"/>
        <color theme="1"/>
        <rFont val="宋体"/>
        <charset val="134"/>
        <scheme val="minor"/>
      </rPr>
      <t>1-4/1-L战时排水集水坑</t>
    </r>
  </si>
  <si>
    <t>消火栓系统增压稳压装置</t>
  </si>
  <si>
    <t>套</t>
  </si>
  <si>
    <t>稳压泵G=1.1L/s；H=15m，N=1.1kW，n=2950r.p.m。气压罐：a=0.75，V=150L。SD42-1隔震垫</t>
  </si>
  <si>
    <t>屋顶消防水箱间</t>
  </si>
  <si>
    <t>B2层</t>
  </si>
  <si>
    <t>Q20-H20-N4</t>
  </si>
  <si>
    <t>YYL-7窗井雨水集水坑</t>
  </si>
  <si>
    <t>Q15-H20-N4</t>
  </si>
  <si>
    <t>1-16/1-Q车库冲洗集水坑</t>
  </si>
  <si>
    <t>1-10/1-Q车库冲洗集水坑</t>
  </si>
  <si>
    <t>1-7/1-N车库冲洗集水坑</t>
  </si>
  <si>
    <t>1-6/1-P车库冲洗集水坑</t>
  </si>
  <si>
    <t>1-2/1-L车库冲洗集水坑</t>
  </si>
  <si>
    <t>1-4/1-K废水集水坑</t>
  </si>
  <si>
    <t>污水提升装置</t>
  </si>
  <si>
    <t>/</t>
  </si>
  <si>
    <t>Q20-H20-N5.5</t>
  </si>
  <si>
    <t>1-16/1-P污水泵房</t>
  </si>
  <si>
    <t>废水提升装置</t>
  </si>
  <si>
    <t>1-13/1-N污水泵房</t>
  </si>
  <si>
    <t>B1层</t>
  </si>
  <si>
    <t>Q20-H15-N3</t>
  </si>
  <si>
    <t>1-13/1-N机房废水集水坑</t>
  </si>
  <si>
    <t>1-11/1-Q窗井雨水集水坑</t>
  </si>
  <si>
    <t>1-8/1-P机房废水集水坑</t>
  </si>
  <si>
    <t>1-4/1-Q机房废水集水坑</t>
  </si>
  <si>
    <t>2.5m</t>
  </si>
  <si>
    <t>Q50-H15-N7.5</t>
  </si>
  <si>
    <t>锅炉房下沉庭院集水坑</t>
  </si>
  <si>
    <t>锅炉房机房废水集水坑</t>
  </si>
  <si>
    <r>
      <rPr>
        <sz val="11"/>
        <color theme="1"/>
        <rFont val="宋体"/>
        <charset val="134"/>
        <scheme val="minor"/>
      </rPr>
      <t>注：①  Q：流量(m³/h)  H：扬程(m)  N：功率(kw)。 
    ②潜污泵及污废水提升装置转数均为</t>
    </r>
    <r>
      <rPr>
        <sz val="11"/>
        <color rgb="FFFF0000"/>
        <rFont val="宋体"/>
        <charset val="134"/>
        <scheme val="minor"/>
      </rPr>
      <t>1440r/min</t>
    </r>
    <r>
      <rPr>
        <sz val="11"/>
        <color theme="1"/>
        <rFont val="宋体"/>
        <charset val="134"/>
        <scheme val="minor"/>
      </rPr>
      <t>。
    ③污废水提升装置外形参考尺寸：1800*1700*1500。
    ④防护密闭门以内的洗消间（简易洗消间）、防毒通道、除尘室、滤毒室及相关的密闭通道设洗消用污水集水坑，或地漏引至集中集水坑，该集水坑设置固定排水设备</t>
    </r>
    <r>
      <rPr>
        <sz val="11"/>
        <rFont val="宋体"/>
        <charset val="134"/>
        <scheme val="minor"/>
      </rPr>
      <t>。</t>
    </r>
  </si>
  <si>
    <t>门诊楼地下潜污泵、污废水提升装置</t>
  </si>
  <si>
    <t>1-8/1-K车库冲洗集水坑</t>
  </si>
  <si>
    <t>1-6/1-H车库冲洗集水坑</t>
  </si>
  <si>
    <t>3.5m</t>
  </si>
  <si>
    <t>Q50-H25-N11</t>
  </si>
  <si>
    <t>1-3/1-E下沉庭院集水坑</t>
  </si>
  <si>
    <t>1-6/1-D车库冲洗集水坑</t>
  </si>
  <si>
    <t>01-07#消防电梯集水坑</t>
  </si>
  <si>
    <t>1-9/1-B车库冲洗集水坑</t>
  </si>
  <si>
    <t>01-09#消防电梯集水坑</t>
  </si>
  <si>
    <t>1-11/1-K卫生间集水坑</t>
  </si>
  <si>
    <t>1-11/1-H车库冲洗集水坑</t>
  </si>
  <si>
    <t>1-11/1-F车库冲洗集水坑</t>
  </si>
  <si>
    <t>01-05#消防电梯集水坑</t>
  </si>
  <si>
    <t>1-16/1-L坡道雨水集水坑</t>
  </si>
  <si>
    <t>1-16/1-L废水集水坑</t>
  </si>
  <si>
    <t>01-10#消防电梯集水坑</t>
  </si>
  <si>
    <t>1-14/1-J车库冲洗集水坑</t>
  </si>
  <si>
    <t>1-16/1-G下沉庭院集水坑</t>
  </si>
  <si>
    <t>1-16/1-F车库冲洗集水坑</t>
  </si>
  <si>
    <t>01-08#消防电梯集水坑</t>
  </si>
  <si>
    <t>1-16/1-B车库冲洗集水坑</t>
  </si>
  <si>
    <t>1-22/1-E下沉庭院集水坑</t>
  </si>
  <si>
    <t>1-22/1-D车库冲洗集水坑</t>
  </si>
  <si>
    <t>1-6/1-H战时废水集水坑</t>
  </si>
  <si>
    <r>
      <rPr>
        <sz val="11"/>
        <color rgb="FFFF0000"/>
        <rFont val="宋体"/>
        <charset val="134"/>
        <scheme val="minor"/>
      </rPr>
      <t>防毒通道</t>
    </r>
    <r>
      <rPr>
        <sz val="11"/>
        <color theme="1"/>
        <rFont val="宋体"/>
        <charset val="134"/>
        <scheme val="minor"/>
      </rPr>
      <t>1-1/1-H战时排水集水坑</t>
    </r>
  </si>
  <si>
    <t>1-1/1-H战时集水坑</t>
  </si>
  <si>
    <r>
      <rPr>
        <sz val="11"/>
        <color rgb="FFFF0000"/>
        <rFont val="宋体"/>
        <charset val="134"/>
        <scheme val="minor"/>
      </rPr>
      <t>滤毒室</t>
    </r>
    <r>
      <rPr>
        <sz val="11"/>
        <color theme="1"/>
        <rFont val="宋体"/>
        <charset val="134"/>
        <scheme val="minor"/>
      </rPr>
      <t>1-2/1-B战时集水坑</t>
    </r>
  </si>
  <si>
    <t>1-1/1-G车库冲洗集水坑</t>
  </si>
  <si>
    <t>1-3/1-B卫生间集水坑</t>
  </si>
  <si>
    <t>1-1/1-B坡道雨水集水坑</t>
  </si>
  <si>
    <t>1-18/1-B废水集水坑</t>
  </si>
  <si>
    <t>1-14/1-H污水泵房</t>
  </si>
  <si>
    <t>1-7/1-E污水泵房</t>
  </si>
  <si>
    <t>1-9/1-F污水泵房</t>
  </si>
  <si>
    <t>Q25-H20-N5.5</t>
  </si>
  <si>
    <t>1-22/1-B污水泵房</t>
  </si>
  <si>
    <t>1-3/1-J污水泵房</t>
  </si>
  <si>
    <t>1-17/1-G污水泵房</t>
  </si>
  <si>
    <t>1-16/1-B污水泵房</t>
  </si>
  <si>
    <t>1-7/1-B污水泵房</t>
  </si>
  <si>
    <t>1-3/1-B污水泵房</t>
  </si>
  <si>
    <t>2.2m</t>
  </si>
  <si>
    <t>1-4/1-H下沉庭院集水坑</t>
  </si>
  <si>
    <t>1-10/1-J机房废水集水坑</t>
  </si>
  <si>
    <t>1-10/1-J下沉庭院集水坑</t>
  </si>
  <si>
    <t>1-12/1-G机房废水集水坑</t>
  </si>
  <si>
    <t>1-15/1-H窗井雨水集水坑</t>
  </si>
  <si>
    <t>1-17/1-K窗井雨水集水坑</t>
  </si>
  <si>
    <t>4.5m</t>
  </si>
  <si>
    <t>Q200-H15-N18.5</t>
  </si>
  <si>
    <t>1-5/1-A下沉庭院雨水集水坑</t>
  </si>
  <si>
    <t>1-8/1-A下沉庭院雨水集水坑</t>
  </si>
  <si>
    <t>1-8/1-9下沉庭院雨水集水坑</t>
  </si>
  <si>
    <t>1-17/1-A下沉庭院雨水集水坑</t>
  </si>
  <si>
    <t>1-17/南侧 下沉庭院雨水集水坑</t>
  </si>
  <si>
    <t>5.2m</t>
  </si>
  <si>
    <t>Q20-H25-N5.5</t>
  </si>
  <si>
    <t>3#坡道雨水提升泵</t>
  </si>
  <si>
    <t>注：① Q：流量(m³/h)  H：扬程(m)  N：功率(kw)。
    ②潜污泵及污废水提升装置转数均为1440r/min。
    ③污废水提升装置外形参考尺寸：1800*1700*1500。
    ④防护密闭门以内的洗消间（简易洗消间）、防毒通道、除尘室、滤毒室及相关的密闭通道设洗消用污水集水坑，或地漏引至集中集水坑，该集水坑设置固定排水设备。</t>
  </si>
  <si>
    <t>教学楼、科研楼、宿舍楼地下潜污泵、污废水提升装置</t>
  </si>
  <si>
    <t>系统</t>
  </si>
  <si>
    <t>名称</t>
  </si>
  <si>
    <t>备注</t>
  </si>
  <si>
    <t>排水系统</t>
  </si>
  <si>
    <t>自动搅匀无堵塞大通道潜污泵</t>
  </si>
  <si>
    <t>B1层废水潜污泵Q20-H15-N3；转数：1440r/min</t>
  </si>
  <si>
    <t>排水系统（污水泵每组1套2台，1备1用，高峰同时使用；所有潜污泵均带自耦装置</t>
  </si>
  <si>
    <t>雨水系统</t>
  </si>
  <si>
    <t>B1层下沉庭院雨水潜污泵Q200-H15-N18.5；转数：1440r/min</t>
  </si>
  <si>
    <t>窗井雨水潜污泵Q20-H20-N4；转数：1440r/min</t>
  </si>
  <si>
    <t>废水潜污泵Q20-H20-N4；转数：1440r/min</t>
  </si>
  <si>
    <t>污水系统</t>
  </si>
  <si>
    <t>自动搅匀带切割，无堵塞大通道潜污泵</t>
  </si>
  <si>
    <t>卫生间潜污泵Q20-H20-N4；转数：1440r/min</t>
  </si>
  <si>
    <t>下沉庭院雨水潜污泵Q70-H25-N11；转数：1440r/min</t>
  </si>
  <si>
    <t>消防泵房潜污泵Q40-H15-N4；转数：1440r/min</t>
  </si>
  <si>
    <t>消防电梯潜污泵Q36-H20-N7.5；转数：1440r/min</t>
  </si>
  <si>
    <t>消防系统</t>
  </si>
  <si>
    <t>卧式消火栓加压泵</t>
  </si>
  <si>
    <r>
      <rPr>
        <sz val="10"/>
        <color theme="1"/>
        <rFont val="宋体"/>
        <charset val="134"/>
      </rPr>
      <t>（Q=30L/s，H=95m，N=55kW，n=2970r.p.m</t>
    </r>
    <r>
      <rPr>
        <sz val="10"/>
        <color rgb="FFFF0000"/>
        <rFont val="宋体"/>
        <charset val="134"/>
      </rPr>
      <t>3CCC认证</t>
    </r>
    <r>
      <rPr>
        <sz val="10"/>
        <color theme="1"/>
        <rFont val="宋体"/>
        <charset val="134"/>
      </rPr>
      <t>）</t>
    </r>
  </si>
  <si>
    <t>B1层消防泵房，1用1备，带自动巡检功能</t>
  </si>
  <si>
    <t>注明：消防产品应为消防局备案品牌及CCC认证</t>
  </si>
  <si>
    <t>水泵控制柜采购清单</t>
  </si>
  <si>
    <t>编号</t>
  </si>
  <si>
    <t>标的物名称</t>
  </si>
  <si>
    <t>R1-ATB3-Fb2</t>
  </si>
  <si>
    <t>含浮球装置</t>
  </si>
  <si>
    <t>R1-ATB3-Fb1</t>
  </si>
  <si>
    <t>B3ACa-b1</t>
  </si>
  <si>
    <t>ATF2-B3-b5</t>
  </si>
  <si>
    <t>B3ATa-Fb1</t>
  </si>
  <si>
    <t>R1-ATB3-b5</t>
  </si>
  <si>
    <t>R1-ACB3-b5</t>
  </si>
  <si>
    <t>R1-ATB3-b4</t>
  </si>
  <si>
    <t>R1-ATB3-b3</t>
  </si>
  <si>
    <t>R1-ACB3-b4</t>
  </si>
  <si>
    <t>R1-ATB3-b1</t>
  </si>
  <si>
    <t>R1-ACB3-b1</t>
  </si>
  <si>
    <t>R1-ATB3-b2</t>
  </si>
  <si>
    <t>R1-ACB3-b3</t>
  </si>
  <si>
    <t>ATF2-B3-b2</t>
  </si>
  <si>
    <t>B2ACc-b2</t>
  </si>
  <si>
    <t>B2ACa-b1</t>
  </si>
  <si>
    <t>B2ACa-b3</t>
  </si>
  <si>
    <t>B2ACa-b5</t>
  </si>
  <si>
    <t>B2ACa-b4</t>
  </si>
  <si>
    <t>B2ACa-b8</t>
  </si>
  <si>
    <t>B2ACa-b6</t>
  </si>
  <si>
    <t>B2ACa-T5</t>
  </si>
  <si>
    <t>B2ACa-T6</t>
  </si>
  <si>
    <t>B1ACa-b1</t>
  </si>
  <si>
    <t>B1ACa-b13</t>
  </si>
  <si>
    <t>B1ACa-b3</t>
  </si>
  <si>
    <t>B1ACa-b6</t>
  </si>
  <si>
    <t>B1ACa-b10</t>
  </si>
  <si>
    <t>B1ACa-b7</t>
  </si>
  <si>
    <t>ATF2-B3-b6</t>
  </si>
  <si>
    <t>ATF2-B3-b3</t>
  </si>
  <si>
    <t>B3ACb-b6</t>
  </si>
  <si>
    <t>B3ACb-b8</t>
  </si>
  <si>
    <t>B3ATb-Fb2</t>
  </si>
  <si>
    <t>B3ACB-b2</t>
  </si>
  <si>
    <t>B3ATa-Fb3</t>
  </si>
  <si>
    <t>B3ACa-b4</t>
  </si>
  <si>
    <t>B3ACa-b2</t>
  </si>
  <si>
    <t>B3ACb-b1</t>
  </si>
  <si>
    <t>B3ATb-Fb1</t>
  </si>
  <si>
    <t>B3ACa-b6</t>
  </si>
  <si>
    <t>B3ATa-Fb2</t>
  </si>
  <si>
    <t>B3ACa-b3</t>
  </si>
  <si>
    <t>B3ACb-b3</t>
  </si>
  <si>
    <t>B3ATb-Fb3</t>
  </si>
  <si>
    <t>B3ACb-b4</t>
  </si>
  <si>
    <t>B3ACb-b7</t>
  </si>
  <si>
    <t>B3ACb-b5</t>
  </si>
  <si>
    <t>ATF3-B3-b5</t>
  </si>
  <si>
    <t>ATF3-B3-b2</t>
  </si>
  <si>
    <t>ATF2-B3-b1</t>
  </si>
  <si>
    <t>ATF3-B3-b1</t>
  </si>
  <si>
    <t>B2ACa-b7</t>
  </si>
  <si>
    <t>B2ACa-b9</t>
  </si>
  <si>
    <t>B2ACb-b1</t>
  </si>
  <si>
    <t>B2ACb-b3</t>
  </si>
  <si>
    <t>B2ACb-b2</t>
  </si>
  <si>
    <t>B2ACa-T1</t>
  </si>
  <si>
    <t>B2ACb-T2</t>
  </si>
  <si>
    <t>B2ACa-T2</t>
  </si>
  <si>
    <t>B2ACb-T4</t>
  </si>
  <si>
    <t>B2ACa-T3</t>
  </si>
  <si>
    <t>B2ACb-T5</t>
  </si>
  <si>
    <t>B2ACb-T1</t>
  </si>
  <si>
    <t>B2ACb-T6</t>
  </si>
  <si>
    <t>B1ACa-b2</t>
  </si>
  <si>
    <t>B1ACb-b10</t>
  </si>
  <si>
    <t>B1ACa-b4</t>
  </si>
  <si>
    <t>B1ACa-b12</t>
  </si>
  <si>
    <t>B1ACa-b5</t>
  </si>
  <si>
    <t>B1ACc-b1</t>
  </si>
  <si>
    <t>B1ACc-b5</t>
  </si>
  <si>
    <t>B1ACc-b6</t>
  </si>
  <si>
    <t>B1ATc-Fb1</t>
  </si>
  <si>
    <t>B2ACc-b7</t>
  </si>
  <si>
    <t>B2ATc-Fb4</t>
  </si>
  <si>
    <t>B2ACc-b8</t>
  </si>
  <si>
    <t>B2ATC-Fb3</t>
  </si>
  <si>
    <t>B2ACc-b10</t>
  </si>
  <si>
    <t>B2ACc-b4</t>
  </si>
  <si>
    <t>B2ACc-b11</t>
  </si>
  <si>
    <t>B2ACc-b5</t>
  </si>
  <si>
    <t>B2ACc-b9</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</si>
</sst>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45">
    <font>
      <sz val="11"/>
      <color theme="1"/>
      <name val="宋体"/>
      <charset val="134"/>
      <scheme val="minor"/>
    </font>
    <font>
      <b/>
      <sz val="22"/>
      <color theme="1"/>
      <name val="宋体"/>
      <charset val="134"/>
      <scheme val="minor"/>
    </font>
    <font>
      <sz val="9"/>
      <color theme="1"/>
      <name val="宋体"/>
      <charset val="134"/>
      <scheme val="minor"/>
    </font>
    <font>
      <sz val="11"/>
      <name val="宋体"/>
      <charset val="134"/>
      <scheme val="minor"/>
    </font>
    <font>
      <sz val="10"/>
      <name val="宋体"/>
      <charset val="134"/>
    </font>
    <font>
      <sz val="10"/>
      <name val="宋体"/>
      <charset val="134"/>
      <scheme val="minor"/>
    </font>
    <font>
      <sz val="10"/>
      <color theme="1"/>
      <name val="宋体"/>
      <charset val="134"/>
      <scheme val="minor"/>
    </font>
    <font>
      <sz val="12"/>
      <color theme="1"/>
      <name val="宋体"/>
      <charset val="134"/>
      <scheme val="minor"/>
    </font>
    <font>
      <b/>
      <sz val="12"/>
      <color theme="1"/>
      <name val="宋体"/>
      <charset val="134"/>
      <scheme val="minor"/>
    </font>
    <font>
      <sz val="10"/>
      <color theme="1"/>
      <name val="宋体"/>
      <charset val="134"/>
    </font>
    <font>
      <b/>
      <sz val="14"/>
      <color theme="1"/>
      <name val="宋体"/>
      <charset val="134"/>
      <scheme val="minor"/>
    </font>
    <font>
      <b/>
      <sz val="12"/>
      <name val="宋体"/>
      <charset val="134"/>
    </font>
    <font>
      <b/>
      <sz val="11"/>
      <name val="宋体"/>
      <charset val="134"/>
      <scheme val="minor"/>
    </font>
    <font>
      <b/>
      <sz val="11"/>
      <color rgb="FFFF0000"/>
      <name val="宋体"/>
      <charset val="134"/>
    </font>
    <font>
      <sz val="11"/>
      <color theme="1"/>
      <name val="宋体"/>
      <charset val="134"/>
    </font>
    <font>
      <sz val="9"/>
      <color theme="1"/>
      <name val="宋体"/>
      <charset val="134"/>
    </font>
    <font>
      <b/>
      <sz val="11"/>
      <color theme="1"/>
      <name val="宋体"/>
      <charset val="134"/>
      <scheme val="minor"/>
    </font>
    <font>
      <sz val="11"/>
      <color rgb="FFFF0000"/>
      <name val="宋体"/>
      <charset val="134"/>
      <scheme val="minor"/>
    </font>
    <font>
      <sz val="20"/>
      <color theme="1"/>
      <name val="宋体"/>
      <charset val="134"/>
      <scheme val="minor"/>
    </font>
    <font>
      <sz val="18"/>
      <color theme="1"/>
      <name val="宋体"/>
      <charset val="134"/>
      <scheme val="minor"/>
    </font>
    <font>
      <sz val="18"/>
      <name val="宋体"/>
      <charset val="134"/>
    </font>
    <font>
      <b/>
      <sz val="14"/>
      <name val="宋体"/>
      <charset val="134"/>
    </font>
    <font>
      <sz val="12"/>
      <name val="宋体"/>
      <charset val="134"/>
    </font>
    <font>
      <b/>
      <sz val="1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FF0000"/>
      <name val="宋体"/>
      <charset val="134"/>
    </font>
    <font>
      <b/>
      <sz val="14"/>
      <color rgb="FFFF0000"/>
      <name val="宋体"/>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bottom style="thin">
        <color theme="4" tint="0.399975585192419"/>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medium">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24" fillId="3" borderId="0" applyNumberFormat="0" applyBorder="0" applyAlignment="0" applyProtection="0">
      <alignment vertical="center"/>
    </xf>
    <xf numFmtId="0" fontId="25" fillId="4"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5" borderId="0" applyNumberFormat="0" applyBorder="0" applyAlignment="0" applyProtection="0">
      <alignment vertical="center"/>
    </xf>
    <xf numFmtId="0" fontId="26" fillId="6" borderId="0" applyNumberFormat="0" applyBorder="0" applyAlignment="0" applyProtection="0">
      <alignment vertical="center"/>
    </xf>
    <xf numFmtId="43" fontId="0" fillId="0" borderId="0" applyFont="0" applyFill="0" applyBorder="0" applyAlignment="0" applyProtection="0">
      <alignment vertical="center"/>
    </xf>
    <xf numFmtId="0" fontId="27" fillId="7"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8" borderId="20" applyNumberFormat="0" applyFont="0" applyAlignment="0" applyProtection="0">
      <alignment vertical="center"/>
    </xf>
    <xf numFmtId="0" fontId="27" fillId="9"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1" applyNumberFormat="0" applyFill="0" applyAlignment="0" applyProtection="0">
      <alignment vertical="center"/>
    </xf>
    <xf numFmtId="0" fontId="35" fillId="0" borderId="21" applyNumberFormat="0" applyFill="0" applyAlignment="0" applyProtection="0">
      <alignment vertical="center"/>
    </xf>
    <xf numFmtId="0" fontId="27" fillId="10" borderId="0" applyNumberFormat="0" applyBorder="0" applyAlignment="0" applyProtection="0">
      <alignment vertical="center"/>
    </xf>
    <xf numFmtId="0" fontId="30" fillId="0" borderId="22" applyNumberFormat="0" applyFill="0" applyAlignment="0" applyProtection="0">
      <alignment vertical="center"/>
    </xf>
    <xf numFmtId="0" fontId="27" fillId="11" borderId="0" applyNumberFormat="0" applyBorder="0" applyAlignment="0" applyProtection="0">
      <alignment vertical="center"/>
    </xf>
    <xf numFmtId="0" fontId="36" fillId="12" borderId="23" applyNumberFormat="0" applyAlignment="0" applyProtection="0">
      <alignment vertical="center"/>
    </xf>
    <xf numFmtId="0" fontId="37" fillId="12" borderId="19" applyNumberFormat="0" applyAlignment="0" applyProtection="0">
      <alignment vertical="center"/>
    </xf>
    <xf numFmtId="0" fontId="38" fillId="13" borderId="24" applyNumberFormat="0" applyAlignment="0" applyProtection="0">
      <alignment vertical="center"/>
    </xf>
    <xf numFmtId="0" fontId="24" fillId="14" borderId="0" applyNumberFormat="0" applyBorder="0" applyAlignment="0" applyProtection="0">
      <alignment vertical="center"/>
    </xf>
    <xf numFmtId="0" fontId="27" fillId="15" borderId="0" applyNumberFormat="0" applyBorder="0" applyAlignment="0" applyProtection="0">
      <alignment vertical="center"/>
    </xf>
    <xf numFmtId="0" fontId="39" fillId="0" borderId="25" applyNumberFormat="0" applyFill="0" applyAlignment="0" applyProtection="0">
      <alignment vertical="center"/>
    </xf>
    <xf numFmtId="0" fontId="40" fillId="0" borderId="26" applyNumberFormat="0" applyFill="0" applyAlignment="0" applyProtection="0">
      <alignment vertical="center"/>
    </xf>
    <xf numFmtId="0" fontId="41" fillId="16" borderId="0" applyNumberFormat="0" applyBorder="0" applyAlignment="0" applyProtection="0">
      <alignment vertical="center"/>
    </xf>
    <xf numFmtId="0" fontId="42" fillId="17" borderId="0" applyNumberFormat="0" applyBorder="0" applyAlignment="0" applyProtection="0">
      <alignment vertical="center"/>
    </xf>
    <xf numFmtId="0" fontId="24" fillId="18" borderId="0" applyNumberFormat="0" applyBorder="0" applyAlignment="0" applyProtection="0">
      <alignment vertical="center"/>
    </xf>
    <xf numFmtId="0" fontId="27"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7" fillId="28" borderId="0" applyNumberFormat="0" applyBorder="0" applyAlignment="0" applyProtection="0">
      <alignment vertical="center"/>
    </xf>
    <xf numFmtId="0" fontId="24"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4" fillId="32" borderId="0" applyNumberFormat="0" applyBorder="0" applyAlignment="0" applyProtection="0">
      <alignment vertical="center"/>
    </xf>
    <xf numFmtId="0" fontId="27" fillId="33" borderId="0" applyNumberFormat="0" applyBorder="0" applyAlignment="0" applyProtection="0">
      <alignment vertical="center"/>
    </xf>
    <xf numFmtId="0" fontId="2" fillId="0" borderId="0"/>
    <xf numFmtId="0" fontId="0" fillId="0" borderId="0">
      <alignment vertical="center"/>
    </xf>
  </cellStyleXfs>
  <cellXfs count="137">
    <xf numFmtId="0" fontId="0" fillId="0" borderId="0" xfId="0">
      <alignment vertical="center"/>
    </xf>
    <xf numFmtId="0" fontId="0" fillId="0" borderId="0" xfId="0" applyAlignment="1">
      <alignment horizontal="center" vertical="center"/>
    </xf>
    <xf numFmtId="177" fontId="0" fillId="0" borderId="0" xfId="0" applyNumberFormat="1" applyAlignment="1">
      <alignment horizontal="center" vertical="center"/>
    </xf>
    <xf numFmtId="177" fontId="0" fillId="0" borderId="0" xfId="0" applyNumberForma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2" fillId="0" borderId="4" xfId="0" applyFont="1" applyFill="1" applyBorder="1" applyAlignment="1">
      <alignment horizontal="center" vertical="center" wrapText="1"/>
    </xf>
    <xf numFmtId="177" fontId="2" fillId="0"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wrapText="1"/>
    </xf>
    <xf numFmtId="0" fontId="0" fillId="0" borderId="4" xfId="0" applyBorder="1" applyAlignment="1">
      <alignment horizontal="center" vertical="center"/>
    </xf>
    <xf numFmtId="0" fontId="0" fillId="0" borderId="4" xfId="0" applyFill="1" applyBorder="1" applyAlignment="1">
      <alignment horizontal="center" vertical="center"/>
    </xf>
    <xf numFmtId="0" fontId="4" fillId="0" borderId="4" xfId="49" applyFont="1" applyFill="1" applyBorder="1" applyAlignment="1">
      <alignment horizontal="center" vertical="center" wrapText="1"/>
    </xf>
    <xf numFmtId="0" fontId="5" fillId="0" borderId="4" xfId="0" applyNumberFormat="1" applyFont="1" applyFill="1" applyBorder="1" applyAlignment="1">
      <alignment horizontal="center" vertical="center"/>
    </xf>
    <xf numFmtId="177" fontId="5" fillId="0" borderId="4" xfId="0" applyNumberFormat="1" applyFont="1" applyFill="1" applyBorder="1" applyAlignment="1">
      <alignment horizontal="center" vertical="center"/>
    </xf>
    <xf numFmtId="177" fontId="0" fillId="0" borderId="4" xfId="0" applyNumberFormat="1" applyFill="1" applyBorder="1" applyAlignment="1">
      <alignment horizontal="center" vertical="center"/>
    </xf>
    <xf numFmtId="0" fontId="0" fillId="0" borderId="4" xfId="0" applyBorder="1">
      <alignment vertical="center"/>
    </xf>
    <xf numFmtId="177" fontId="0" fillId="0" borderId="4" xfId="0" applyNumberFormat="1" applyFill="1" applyBorder="1">
      <alignment vertical="center"/>
    </xf>
    <xf numFmtId="177" fontId="6" fillId="0" borderId="4" xfId="0" applyNumberFormat="1" applyFont="1" applyFill="1" applyBorder="1" applyAlignment="1">
      <alignment horizontal="center" vertical="center"/>
    </xf>
    <xf numFmtId="0" fontId="0" fillId="0" borderId="5" xfId="0" applyFill="1" applyBorder="1" applyAlignment="1">
      <alignment horizontal="center" vertical="center"/>
    </xf>
    <xf numFmtId="0" fontId="0" fillId="0" borderId="5" xfId="0" applyFill="1" applyBorder="1" applyAlignment="1">
      <alignment horizontal="center" vertical="center" wrapText="1"/>
    </xf>
    <xf numFmtId="0" fontId="7" fillId="0" borderId="2" xfId="0" applyFont="1" applyBorder="1" applyAlignment="1">
      <alignment horizontal="center" vertical="center"/>
    </xf>
    <xf numFmtId="0" fontId="0" fillId="0" borderId="4" xfId="0" applyBorder="1" applyAlignment="1">
      <alignment horizontal="center" vertical="center"/>
    </xf>
    <xf numFmtId="0" fontId="8" fillId="0" borderId="2" xfId="0" applyFont="1" applyBorder="1" applyAlignment="1">
      <alignment horizontal="center" vertical="center"/>
    </xf>
    <xf numFmtId="0" fontId="9" fillId="0" borderId="4"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0" fontId="0" fillId="0" borderId="4" xfId="0" applyFill="1" applyBorder="1" applyAlignment="1">
      <alignment vertical="center"/>
    </xf>
    <xf numFmtId="176" fontId="0" fillId="0" borderId="4" xfId="0" applyNumberFormat="1" applyFill="1" applyBorder="1" applyAlignment="1">
      <alignment horizontal="center" vertical="center"/>
    </xf>
    <xf numFmtId="0" fontId="0" fillId="0" borderId="0" xfId="0" applyFill="1">
      <alignment vertical="center"/>
    </xf>
    <xf numFmtId="0" fontId="3" fillId="0" borderId="0" xfId="0" applyFont="1" applyFill="1" applyAlignment="1"/>
    <xf numFmtId="0" fontId="0" fillId="0" borderId="0" xfId="0" applyFont="1" applyFill="1" applyAlignment="1"/>
    <xf numFmtId="177" fontId="0" fillId="0" borderId="0" xfId="0" applyNumberFormat="1" applyFont="1" applyFill="1" applyAlignment="1"/>
    <xf numFmtId="177" fontId="0" fillId="0" borderId="0" xfId="0" applyNumberFormat="1" applyFont="1" applyFill="1" applyAlignment="1">
      <alignment wrapText="1"/>
    </xf>
    <xf numFmtId="0" fontId="10" fillId="0" borderId="0" xfId="0" applyFont="1" applyFill="1" applyAlignment="1">
      <alignment horizontal="center" vertical="center"/>
    </xf>
    <xf numFmtId="0" fontId="11" fillId="0" borderId="4" xfId="0" applyFont="1" applyFill="1" applyBorder="1" applyAlignment="1">
      <alignment horizontal="center" vertical="center"/>
    </xf>
    <xf numFmtId="177" fontId="12" fillId="0" borderId="4" xfId="0" applyNumberFormat="1" applyFont="1" applyFill="1" applyBorder="1" applyAlignment="1">
      <alignment horizontal="center" vertical="center" wrapText="1"/>
    </xf>
    <xf numFmtId="0" fontId="9" fillId="0" borderId="4" xfId="0" applyNumberFormat="1" applyFont="1" applyFill="1" applyBorder="1" applyAlignment="1">
      <alignment horizontal="center" vertical="center"/>
    </xf>
    <xf numFmtId="0" fontId="9" fillId="0" borderId="4" xfId="0" applyFont="1" applyFill="1" applyBorder="1" applyAlignment="1">
      <alignment vertical="center" wrapText="1"/>
    </xf>
    <xf numFmtId="177" fontId="9" fillId="0" borderId="4" xfId="0" applyNumberFormat="1" applyFont="1" applyFill="1" applyBorder="1" applyAlignment="1">
      <alignment horizontal="center" vertical="center"/>
    </xf>
    <xf numFmtId="0" fontId="9" fillId="0" borderId="4" xfId="0" applyFont="1" applyFill="1" applyBorder="1" applyAlignment="1">
      <alignment horizontal="center" vertical="center"/>
    </xf>
    <xf numFmtId="0" fontId="13" fillId="0" borderId="1" xfId="0" applyFont="1" applyFill="1" applyBorder="1" applyAlignment="1">
      <alignment horizontal="left" vertical="center"/>
    </xf>
    <xf numFmtId="0" fontId="13" fillId="0" borderId="2" xfId="0" applyFont="1" applyFill="1" applyBorder="1" applyAlignment="1">
      <alignment horizontal="left" vertical="center"/>
    </xf>
    <xf numFmtId="177" fontId="11" fillId="0" borderId="4" xfId="0" applyNumberFormat="1"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0" xfId="0" applyFont="1" applyFill="1" applyAlignment="1">
      <alignment horizontal="center" vertical="center"/>
    </xf>
    <xf numFmtId="177" fontId="14" fillId="0" borderId="4" xfId="0" applyNumberFormat="1" applyFont="1" applyFill="1" applyBorder="1" applyAlignment="1">
      <alignment horizontal="center" vertical="center" wrapText="1"/>
    </xf>
    <xf numFmtId="0" fontId="15" fillId="0" borderId="4" xfId="0" applyNumberFormat="1" applyFont="1" applyFill="1" applyBorder="1" applyAlignment="1">
      <alignment horizontal="center" vertical="center" wrapText="1"/>
    </xf>
    <xf numFmtId="0" fontId="9" fillId="0" borderId="0" xfId="0" applyFont="1" applyFill="1" applyAlignment="1">
      <alignment horizontal="center" vertical="center"/>
    </xf>
    <xf numFmtId="0" fontId="15" fillId="0" borderId="4" xfId="0" applyFont="1" applyFill="1" applyBorder="1" applyAlignment="1">
      <alignment horizontal="center" vertical="center" wrapText="1"/>
    </xf>
    <xf numFmtId="0" fontId="13" fillId="0" borderId="3" xfId="0" applyFont="1" applyFill="1" applyBorder="1" applyAlignment="1">
      <alignment horizontal="left" vertical="center"/>
    </xf>
    <xf numFmtId="177" fontId="0" fillId="0" borderId="0" xfId="0" applyNumberFormat="1" applyFont="1" applyFill="1" applyAlignment="1">
      <alignment horizontal="center" vertical="center"/>
    </xf>
    <xf numFmtId="177" fontId="0" fillId="0" borderId="0" xfId="0" applyNumberFormat="1" applyFont="1" applyFill="1" applyAlignment="1">
      <alignment horizontal="center" vertical="center" wrapText="1"/>
    </xf>
    <xf numFmtId="0" fontId="10" fillId="0" borderId="5" xfId="0" applyFont="1" applyBorder="1" applyAlignment="1">
      <alignment horizontal="center" vertical="center"/>
    </xf>
    <xf numFmtId="177" fontId="16" fillId="0" borderId="5" xfId="0" applyNumberFormat="1" applyFont="1" applyFill="1" applyBorder="1" applyAlignment="1">
      <alignment horizontal="center" vertical="center"/>
    </xf>
    <xf numFmtId="0" fontId="8" fillId="0" borderId="4" xfId="0" applyFont="1" applyBorder="1" applyAlignment="1">
      <alignment horizontal="center" vertical="center"/>
    </xf>
    <xf numFmtId="0" fontId="12" fillId="0" borderId="4" xfId="0" applyNumberFormat="1" applyFont="1" applyFill="1" applyBorder="1" applyAlignment="1">
      <alignment horizontal="center" vertical="center"/>
    </xf>
    <xf numFmtId="0" fontId="12" fillId="0" borderId="4" xfId="0" applyNumberFormat="1" applyFont="1" applyFill="1" applyBorder="1" applyAlignment="1">
      <alignment horizontal="center" vertical="center" wrapText="1"/>
    </xf>
    <xf numFmtId="0" fontId="0" fillId="0" borderId="4" xfId="0" applyFont="1" applyFill="1" applyBorder="1" applyAlignment="1">
      <alignment horizontal="center" vertical="center"/>
    </xf>
    <xf numFmtId="0" fontId="0" fillId="0" borderId="4" xfId="0" applyBorder="1" applyAlignment="1">
      <alignment vertical="center"/>
    </xf>
    <xf numFmtId="177" fontId="0" fillId="0" borderId="4" xfId="0" applyNumberFormat="1" applyFont="1" applyFill="1" applyBorder="1" applyAlignment="1">
      <alignment horizontal="center" vertical="center"/>
    </xf>
    <xf numFmtId="177" fontId="8" fillId="0" borderId="4" xfId="0" applyNumberFormat="1" applyFont="1" applyFill="1" applyBorder="1" applyAlignment="1">
      <alignment vertical="center"/>
    </xf>
    <xf numFmtId="0" fontId="0" fillId="0" borderId="1" xfId="0" applyFont="1" applyBorder="1" applyAlignment="1">
      <alignment horizontal="left" vertical="center" wrapText="1"/>
    </xf>
    <xf numFmtId="0" fontId="0" fillId="0" borderId="2" xfId="0" applyFont="1" applyBorder="1" applyAlignment="1">
      <alignment horizontal="left" vertical="center" wrapText="1"/>
    </xf>
    <xf numFmtId="177" fontId="16" fillId="0" borderId="5" xfId="0" applyNumberFormat="1" applyFont="1" applyFill="1" applyBorder="1" applyAlignment="1">
      <alignment horizontal="center" vertical="center" wrapText="1"/>
    </xf>
    <xf numFmtId="0" fontId="10" fillId="0" borderId="6" xfId="0" applyFont="1" applyBorder="1" applyAlignment="1">
      <alignment horizontal="center" vertical="center"/>
    </xf>
    <xf numFmtId="177" fontId="0" fillId="0" borderId="4" xfId="0" applyNumberFormat="1" applyFont="1" applyFill="1" applyBorder="1" applyAlignment="1">
      <alignment horizontal="center" vertical="center" wrapText="1"/>
    </xf>
    <xf numFmtId="0" fontId="0" fillId="0" borderId="4" xfId="0" applyBorder="1" applyAlignment="1">
      <alignment horizontal="center" vertical="center" wrapText="1"/>
    </xf>
    <xf numFmtId="0" fontId="0" fillId="0" borderId="4"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8" fillId="0" borderId="4" xfId="0" applyFont="1" applyBorder="1" applyAlignment="1">
      <alignment vertical="center"/>
    </xf>
    <xf numFmtId="0" fontId="16" fillId="0" borderId="4" xfId="0" applyFont="1" applyBorder="1">
      <alignment vertical="center"/>
    </xf>
    <xf numFmtId="0" fontId="16" fillId="0" borderId="7" xfId="0" applyFont="1" applyBorder="1">
      <alignment vertical="center"/>
    </xf>
    <xf numFmtId="0" fontId="0" fillId="0" borderId="4" xfId="0" applyFill="1" applyBorder="1" applyAlignment="1">
      <alignment horizontal="center" vertical="center" wrapText="1"/>
    </xf>
    <xf numFmtId="0" fontId="16" fillId="0" borderId="0" xfId="0" applyFont="1">
      <alignment vertical="center"/>
    </xf>
    <xf numFmtId="0" fontId="0" fillId="0" borderId="3" xfId="0" applyFont="1" applyBorder="1" applyAlignment="1">
      <alignment horizontal="left" vertical="center" wrapText="1"/>
    </xf>
    <xf numFmtId="0" fontId="10" fillId="0" borderId="2" xfId="0" applyFont="1" applyBorder="1" applyAlignment="1">
      <alignment horizontal="center" vertical="center"/>
    </xf>
    <xf numFmtId="177" fontId="10" fillId="0" borderId="2" xfId="0" applyNumberFormat="1" applyFont="1" applyBorder="1" applyAlignment="1">
      <alignment horizontal="center" vertical="center"/>
    </xf>
    <xf numFmtId="177" fontId="16" fillId="0" borderId="2" xfId="0" applyNumberFormat="1" applyFont="1" applyFill="1" applyBorder="1" applyAlignment="1">
      <alignment horizontal="center"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177" fontId="8" fillId="0" borderId="2" xfId="0" applyNumberFormat="1" applyFont="1" applyBorder="1" applyAlignment="1">
      <alignment horizontal="center" vertical="center"/>
    </xf>
    <xf numFmtId="177" fontId="0" fillId="0" borderId="4" xfId="0" applyNumberFormat="1" applyBorder="1" applyAlignment="1">
      <alignment vertical="center"/>
    </xf>
    <xf numFmtId="0" fontId="0" fillId="0" borderId="5" xfId="0" applyFill="1" applyBorder="1" applyAlignment="1">
      <alignment horizontal="center" vertical="center"/>
    </xf>
    <xf numFmtId="0" fontId="0" fillId="0" borderId="5" xfId="0" applyFont="1" applyFill="1" applyBorder="1" applyAlignment="1">
      <alignment horizontal="center" vertical="center"/>
    </xf>
    <xf numFmtId="177" fontId="0" fillId="0" borderId="5" xfId="0" applyNumberFormat="1" applyBorder="1" applyAlignment="1">
      <alignment vertical="center"/>
    </xf>
    <xf numFmtId="0" fontId="7" fillId="0" borderId="1" xfId="0" applyFont="1" applyBorder="1" applyAlignment="1">
      <alignment horizontal="center" vertical="center"/>
    </xf>
    <xf numFmtId="177" fontId="0" fillId="0" borderId="5" xfId="0" applyNumberFormat="1" applyBorder="1" applyAlignment="1">
      <alignment vertical="center" wrapText="1"/>
    </xf>
    <xf numFmtId="177" fontId="0" fillId="0" borderId="5" xfId="0" applyNumberFormat="1" applyFont="1" applyFill="1" applyBorder="1" applyAlignment="1">
      <alignment horizontal="center" vertical="center"/>
    </xf>
    <xf numFmtId="177" fontId="0" fillId="0" borderId="4" xfId="0" applyNumberFormat="1" applyFill="1" applyBorder="1" applyAlignment="1">
      <alignment vertical="center"/>
    </xf>
    <xf numFmtId="177" fontId="0" fillId="0" borderId="2" xfId="0" applyNumberFormat="1" applyFont="1" applyBorder="1" applyAlignment="1">
      <alignment horizontal="left" vertical="center" wrapText="1"/>
    </xf>
    <xf numFmtId="177" fontId="0" fillId="0" borderId="2" xfId="0" applyNumberFormat="1" applyFont="1" applyFill="1" applyBorder="1" applyAlignment="1">
      <alignment horizontal="center" vertical="center" wrapText="1"/>
    </xf>
    <xf numFmtId="0" fontId="12" fillId="0" borderId="5" xfId="0" applyNumberFormat="1" applyFont="1" applyFill="1" applyBorder="1" applyAlignment="1">
      <alignment horizontal="center" vertical="center"/>
    </xf>
    <xf numFmtId="0" fontId="12" fillId="0" borderId="1" xfId="0" applyNumberFormat="1" applyFont="1" applyFill="1" applyBorder="1" applyAlignment="1">
      <alignment horizontal="center" vertical="center"/>
    </xf>
    <xf numFmtId="0" fontId="12" fillId="0" borderId="8" xfId="0" applyNumberFormat="1"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5" xfId="0" applyBorder="1" applyAlignment="1">
      <alignment horizontal="center" vertical="center"/>
    </xf>
    <xf numFmtId="0" fontId="17" fillId="0" borderId="1" xfId="0" applyFont="1" applyBorder="1" applyAlignment="1">
      <alignment horizontal="center" vertical="center" wrapText="1"/>
    </xf>
    <xf numFmtId="0" fontId="0" fillId="0" borderId="9" xfId="0" applyBorder="1" applyAlignment="1">
      <alignment horizontal="center" vertical="center"/>
    </xf>
    <xf numFmtId="0" fontId="17" fillId="0" borderId="6" xfId="0" applyFont="1" applyBorder="1" applyAlignment="1">
      <alignment horizontal="center" vertical="center" wrapText="1"/>
    </xf>
    <xf numFmtId="0" fontId="7" fillId="0" borderId="4" xfId="0" applyFont="1" applyBorder="1" applyAlignment="1">
      <alignment horizontal="center" vertical="center"/>
    </xf>
    <xf numFmtId="0" fontId="0" fillId="0" borderId="5" xfId="0" applyBorder="1" applyAlignment="1">
      <alignment horizontal="center" vertical="center" wrapText="1"/>
    </xf>
    <xf numFmtId="0" fontId="0" fillId="0" borderId="9" xfId="0" applyBorder="1" applyAlignment="1">
      <alignment horizontal="center" vertical="center" wrapText="1"/>
    </xf>
    <xf numFmtId="0" fontId="0" fillId="0" borderId="8" xfId="0" applyBorder="1" applyAlignment="1">
      <alignment horizontal="center" vertical="center" wrapText="1"/>
    </xf>
    <xf numFmtId="0" fontId="0" fillId="0" borderId="1" xfId="0" applyFill="1" applyBorder="1" applyAlignment="1">
      <alignment horizontal="center" vertical="center" wrapText="1"/>
    </xf>
    <xf numFmtId="0" fontId="0" fillId="0" borderId="3" xfId="0" applyBorder="1">
      <alignment vertical="center"/>
    </xf>
    <xf numFmtId="0" fontId="0" fillId="0" borderId="4" xfId="0" applyFont="1" applyBorder="1" applyAlignment="1">
      <alignment horizontal="center" vertical="center"/>
    </xf>
    <xf numFmtId="0" fontId="18" fillId="0" borderId="4" xfId="0" applyFont="1" applyBorder="1" applyAlignment="1">
      <alignment horizontal="center" vertical="center"/>
    </xf>
    <xf numFmtId="0" fontId="19" fillId="0" borderId="4" xfId="0" applyFont="1" applyBorder="1" applyAlignment="1">
      <alignment horizontal="center" vertical="center"/>
    </xf>
    <xf numFmtId="177" fontId="18" fillId="0" borderId="4" xfId="0" applyNumberFormat="1" applyFont="1" applyBorder="1" applyAlignment="1">
      <alignment horizontal="center" vertical="center"/>
    </xf>
    <xf numFmtId="0" fontId="20" fillId="0" borderId="0" xfId="0" applyFont="1" applyFill="1" applyAlignment="1"/>
    <xf numFmtId="0" fontId="21" fillId="0" borderId="0" xfId="0" applyFont="1" applyFill="1" applyAlignment="1"/>
    <xf numFmtId="0" fontId="22" fillId="0" borderId="0" xfId="0" applyFont="1" applyFill="1" applyAlignment="1"/>
    <xf numFmtId="0" fontId="22" fillId="0" borderId="0" xfId="0" applyFont="1" applyFill="1" applyAlignment="1">
      <alignment horizontal="center"/>
    </xf>
    <xf numFmtId="0" fontId="22" fillId="0" borderId="0" xfId="0" applyFont="1" applyFill="1" applyAlignment="1">
      <alignment horizontal="center" wrapText="1"/>
    </xf>
    <xf numFmtId="0" fontId="23" fillId="0" borderId="0" xfId="0" applyFont="1" applyFill="1" applyBorder="1" applyAlignment="1">
      <alignment horizontal="center" vertical="center"/>
    </xf>
    <xf numFmtId="0" fontId="21" fillId="0" borderId="10" xfId="0" applyFont="1" applyFill="1" applyBorder="1" applyAlignment="1">
      <alignment horizontal="left" vertical="center"/>
    </xf>
    <xf numFmtId="0" fontId="21" fillId="0" borderId="11" xfId="0" applyFont="1" applyFill="1" applyBorder="1" applyAlignment="1">
      <alignment horizontal="left" vertical="center"/>
    </xf>
    <xf numFmtId="0" fontId="21" fillId="0" borderId="12" xfId="0" applyFont="1" applyFill="1" applyBorder="1" applyAlignment="1">
      <alignment horizontal="left" vertical="center"/>
    </xf>
    <xf numFmtId="0" fontId="21" fillId="0" borderId="13" xfId="0" applyFont="1" applyFill="1" applyBorder="1" applyAlignment="1">
      <alignment horizontal="left" vertical="center"/>
    </xf>
    <xf numFmtId="0" fontId="21" fillId="2" borderId="12" xfId="0" applyFont="1" applyFill="1" applyBorder="1" applyAlignment="1">
      <alignment horizontal="left" vertical="center"/>
    </xf>
    <xf numFmtId="0" fontId="21" fillId="2" borderId="13" xfId="0" applyFont="1" applyFill="1" applyBorder="1" applyAlignment="1">
      <alignment horizontal="left" vertical="center"/>
    </xf>
    <xf numFmtId="0" fontId="21" fillId="0" borderId="12" xfId="0" applyFont="1" applyFill="1" applyBorder="1" applyAlignment="1">
      <alignment horizontal="left" vertical="center" wrapText="1"/>
    </xf>
    <xf numFmtId="0" fontId="21" fillId="0" borderId="13" xfId="0" applyFont="1" applyFill="1" applyBorder="1" applyAlignment="1">
      <alignment horizontal="left" vertical="center" wrapText="1"/>
    </xf>
    <xf numFmtId="0" fontId="21" fillId="0" borderId="12" xfId="0" applyFont="1" applyFill="1" applyBorder="1" applyAlignment="1">
      <alignment horizontal="left" vertical="top" wrapText="1"/>
    </xf>
    <xf numFmtId="0" fontId="21" fillId="0" borderId="13" xfId="0" applyFont="1" applyFill="1" applyBorder="1" applyAlignment="1">
      <alignment horizontal="left" vertical="top" wrapText="1"/>
    </xf>
    <xf numFmtId="0" fontId="22" fillId="0" borderId="14" xfId="0" applyFont="1" applyFill="1" applyBorder="1" applyAlignment="1">
      <alignment horizontal="center"/>
    </xf>
    <xf numFmtId="0" fontId="22" fillId="0" borderId="15" xfId="0" applyFont="1" applyFill="1" applyBorder="1" applyAlignment="1">
      <alignment horizontal="center"/>
    </xf>
    <xf numFmtId="0" fontId="22" fillId="0" borderId="15" xfId="0" applyFont="1" applyFill="1" applyBorder="1" applyAlignment="1"/>
    <xf numFmtId="0" fontId="23" fillId="0" borderId="0" xfId="0" applyFont="1" applyFill="1" applyBorder="1" applyAlignment="1">
      <alignment horizontal="center" vertical="center" wrapText="1"/>
    </xf>
    <xf numFmtId="0" fontId="20" fillId="0" borderId="0" xfId="0" applyFont="1" applyFill="1" applyBorder="1" applyAlignment="1"/>
    <xf numFmtId="0" fontId="21" fillId="0" borderId="16" xfId="0" applyFont="1" applyFill="1" applyBorder="1" applyAlignment="1">
      <alignment horizontal="center" vertical="center" wrapText="1"/>
    </xf>
    <xf numFmtId="0" fontId="21" fillId="0" borderId="17" xfId="0" applyFont="1" applyFill="1" applyBorder="1" applyAlignment="1">
      <alignment horizontal="center" vertical="center" wrapText="1"/>
    </xf>
    <xf numFmtId="0" fontId="21" fillId="0" borderId="0" xfId="0" applyFont="1" applyFill="1" applyBorder="1" applyAlignment="1"/>
    <xf numFmtId="0" fontId="21" fillId="2" borderId="17" xfId="0" applyFont="1" applyFill="1" applyBorder="1" applyAlignment="1">
      <alignment horizontal="center" vertical="center" wrapText="1"/>
    </xf>
    <xf numFmtId="0" fontId="21" fillId="0" borderId="17" xfId="0" applyFont="1" applyFill="1" applyBorder="1" applyAlignment="1">
      <alignment horizontal="center" vertical="top" wrapText="1"/>
    </xf>
    <xf numFmtId="0" fontId="22" fillId="0" borderId="18" xfId="0" applyFont="1" applyFill="1" applyBorder="1" applyAlignment="1">
      <alignment horizont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 name="常规 2" xfId="50"/>
  </cellStyle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O11"/>
  <sheetViews>
    <sheetView tabSelected="1" workbookViewId="0">
      <selection activeCell="P10" sqref="P10"/>
    </sheetView>
  </sheetViews>
  <sheetFormatPr defaultColWidth="9.5462962962963" defaultRowHeight="15.6"/>
  <cols>
    <col min="1" max="1" width="1.36111111111111" style="112" customWidth="1"/>
    <col min="2" max="2" width="4.81481481481481" style="113" customWidth="1"/>
    <col min="3" max="3" width="10.2685185185185" style="113" customWidth="1"/>
    <col min="4" max="4" width="13.3611111111111" style="112" customWidth="1"/>
    <col min="5" max="5" width="10.5462962962963" style="112" customWidth="1"/>
    <col min="6" max="6" width="7.17592592592593" style="112" customWidth="1"/>
    <col min="7" max="7" width="6.5462962962963" style="112" customWidth="1"/>
    <col min="8" max="8" width="9.36111111111111" style="112" customWidth="1"/>
    <col min="9" max="9" width="10.1759259259259" style="112" customWidth="1"/>
    <col min="10" max="10" width="5.26851851851852" style="112" customWidth="1"/>
    <col min="11" max="11" width="10.3611111111111" style="112" customWidth="1"/>
    <col min="12" max="12" width="10.7222222222222" style="112" customWidth="1"/>
    <col min="13" max="13" width="13.4537037037037" style="112" customWidth="1"/>
    <col min="14" max="14" width="20.2685185185185" style="114" customWidth="1"/>
    <col min="15" max="15" width="7.81481481481481" style="112" customWidth="1"/>
    <col min="16" max="16" width="9.5462962962963" style="112" customWidth="1"/>
    <col min="17" max="17" width="3.26851851851852" style="112" customWidth="1"/>
    <col min="18" max="18" width="13.3611111111111" style="112"/>
    <col min="19" max="16384" width="9.5462962962963" style="112"/>
  </cols>
  <sheetData>
    <row r="1" s="110" customFormat="1" ht="31.5" customHeight="1" spans="2:15">
      <c r="B1" s="115" t="s">
        <v>0</v>
      </c>
      <c r="C1" s="115"/>
      <c r="D1" s="115"/>
      <c r="E1" s="115"/>
      <c r="F1" s="115"/>
      <c r="G1" s="115"/>
      <c r="H1" s="115"/>
      <c r="I1" s="115"/>
      <c r="J1" s="115"/>
      <c r="K1" s="115"/>
      <c r="L1" s="115"/>
      <c r="M1" s="115"/>
      <c r="N1" s="129"/>
      <c r="O1" s="130"/>
    </row>
    <row r="2" s="110" customFormat="1" ht="22.2" spans="2:15">
      <c r="B2" s="116" t="s">
        <v>1</v>
      </c>
      <c r="C2" s="117"/>
      <c r="D2" s="117"/>
      <c r="E2" s="117"/>
      <c r="F2" s="117"/>
      <c r="G2" s="117"/>
      <c r="H2" s="117"/>
      <c r="I2" s="117"/>
      <c r="J2" s="117"/>
      <c r="K2" s="117"/>
      <c r="L2" s="117"/>
      <c r="M2" s="117"/>
      <c r="N2" s="131"/>
      <c r="O2" s="130"/>
    </row>
    <row r="3" s="111" customFormat="1" ht="23.25" customHeight="1" spans="2:15">
      <c r="B3" s="118" t="s">
        <v>2</v>
      </c>
      <c r="C3" s="119"/>
      <c r="D3" s="119"/>
      <c r="E3" s="119"/>
      <c r="F3" s="119"/>
      <c r="G3" s="119"/>
      <c r="H3" s="119"/>
      <c r="I3" s="119"/>
      <c r="J3" s="119"/>
      <c r="K3" s="119"/>
      <c r="L3" s="119"/>
      <c r="M3" s="119"/>
      <c r="N3" s="132"/>
      <c r="O3" s="133"/>
    </row>
    <row r="4" s="111" customFormat="1" ht="23.25" customHeight="1" spans="2:15">
      <c r="B4" s="118" t="s">
        <v>3</v>
      </c>
      <c r="C4" s="119"/>
      <c r="D4" s="119"/>
      <c r="E4" s="119"/>
      <c r="F4" s="119"/>
      <c r="G4" s="119"/>
      <c r="H4" s="119"/>
      <c r="I4" s="119"/>
      <c r="J4" s="119"/>
      <c r="K4" s="119"/>
      <c r="L4" s="119"/>
      <c r="M4" s="119"/>
      <c r="N4" s="132"/>
      <c r="O4" s="133"/>
    </row>
    <row r="5" s="111" customFormat="1" ht="23.25" customHeight="1" spans="2:15">
      <c r="B5" s="120" t="s">
        <v>4</v>
      </c>
      <c r="C5" s="121"/>
      <c r="D5" s="121"/>
      <c r="E5" s="121"/>
      <c r="F5" s="121"/>
      <c r="G5" s="121"/>
      <c r="H5" s="121"/>
      <c r="I5" s="121"/>
      <c r="J5" s="121"/>
      <c r="K5" s="121"/>
      <c r="L5" s="121"/>
      <c r="M5" s="121"/>
      <c r="N5" s="134"/>
      <c r="O5" s="133"/>
    </row>
    <row r="6" s="111" customFormat="1" ht="23.25" customHeight="1" spans="2:15">
      <c r="B6" s="118" t="s">
        <v>5</v>
      </c>
      <c r="C6" s="119"/>
      <c r="D6" s="119"/>
      <c r="E6" s="119"/>
      <c r="F6" s="119"/>
      <c r="G6" s="119"/>
      <c r="H6" s="119"/>
      <c r="I6" s="119"/>
      <c r="J6" s="119"/>
      <c r="K6" s="119"/>
      <c r="L6" s="119"/>
      <c r="M6" s="119"/>
      <c r="N6" s="132"/>
      <c r="O6" s="133"/>
    </row>
    <row r="7" s="111" customFormat="1" ht="23.25" customHeight="1" spans="2:15">
      <c r="B7" s="118" t="s">
        <v>6</v>
      </c>
      <c r="C7" s="119"/>
      <c r="D7" s="119"/>
      <c r="E7" s="119"/>
      <c r="F7" s="119"/>
      <c r="G7" s="119"/>
      <c r="H7" s="119"/>
      <c r="I7" s="119"/>
      <c r="J7" s="119"/>
      <c r="K7" s="119"/>
      <c r="L7" s="119"/>
      <c r="M7" s="119"/>
      <c r="N7" s="132"/>
      <c r="O7" s="133"/>
    </row>
    <row r="8" s="111" customFormat="1" ht="114" customHeight="1" spans="2:15">
      <c r="B8" s="122" t="s">
        <v>7</v>
      </c>
      <c r="C8" s="123"/>
      <c r="D8" s="123"/>
      <c r="E8" s="123"/>
      <c r="F8" s="123"/>
      <c r="G8" s="123"/>
      <c r="H8" s="123"/>
      <c r="I8" s="123"/>
      <c r="J8" s="123"/>
      <c r="K8" s="123"/>
      <c r="L8" s="123"/>
      <c r="M8" s="123"/>
      <c r="N8" s="132"/>
      <c r="O8" s="133"/>
    </row>
    <row r="9" s="111" customFormat="1" ht="208" customHeight="1" spans="2:15">
      <c r="B9" s="122" t="s">
        <v>8</v>
      </c>
      <c r="C9" s="123"/>
      <c r="D9" s="123"/>
      <c r="E9" s="123"/>
      <c r="F9" s="123"/>
      <c r="G9" s="123"/>
      <c r="H9" s="123"/>
      <c r="I9" s="123"/>
      <c r="J9" s="123"/>
      <c r="K9" s="123"/>
      <c r="L9" s="123"/>
      <c r="M9" s="123"/>
      <c r="N9" s="132"/>
      <c r="O9" s="133"/>
    </row>
    <row r="10" s="111" customFormat="1" ht="70" customHeight="1" spans="2:15">
      <c r="B10" s="124" t="s">
        <v>9</v>
      </c>
      <c r="C10" s="125"/>
      <c r="D10" s="125"/>
      <c r="E10" s="125"/>
      <c r="F10" s="125"/>
      <c r="G10" s="125"/>
      <c r="H10" s="125"/>
      <c r="I10" s="125"/>
      <c r="J10" s="125"/>
      <c r="K10" s="125"/>
      <c r="L10" s="125"/>
      <c r="M10" s="125"/>
      <c r="N10" s="135"/>
      <c r="O10" s="133"/>
    </row>
    <row r="11" ht="10" customHeight="1" spans="2:14">
      <c r="B11" s="126"/>
      <c r="C11" s="127"/>
      <c r="D11" s="128"/>
      <c r="E11" s="128"/>
      <c r="F11" s="128"/>
      <c r="G11" s="128"/>
      <c r="H11" s="128"/>
      <c r="I11" s="128"/>
      <c r="J11" s="128"/>
      <c r="K11" s="128"/>
      <c r="L11" s="128"/>
      <c r="M11" s="128"/>
      <c r="N11" s="136"/>
    </row>
  </sheetData>
  <mergeCells count="10">
    <mergeCell ref="B1:N1"/>
    <mergeCell ref="B2:N2"/>
    <mergeCell ref="B3:N3"/>
    <mergeCell ref="B4:N4"/>
    <mergeCell ref="B5:N5"/>
    <mergeCell ref="B6:N6"/>
    <mergeCell ref="B7:N7"/>
    <mergeCell ref="B8:N8"/>
    <mergeCell ref="B9:N9"/>
    <mergeCell ref="B10:N10"/>
  </mergeCells>
  <pageMargins left="0.75" right="0.75" top="1" bottom="1" header="0.5" footer="0.5"/>
  <pageSetup paperSize="9" orientation="portrait" horizontalDpi="1200" verticalDpi="12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
  <sheetViews>
    <sheetView zoomScale="85" zoomScaleNormal="85" workbookViewId="0">
      <selection activeCell="B7" sqref="B7"/>
    </sheetView>
  </sheetViews>
  <sheetFormatPr defaultColWidth="8.88888888888889" defaultRowHeight="14.4" outlineLevelRow="5" outlineLevelCol="1"/>
  <cols>
    <col min="1" max="1" width="50.5555555555556" customWidth="1"/>
    <col min="2" max="2" width="25.8888888888889" customWidth="1"/>
  </cols>
  <sheetData>
    <row r="1" ht="28.8" customHeight="1" spans="1:2">
      <c r="A1" s="106"/>
      <c r="B1" s="107" t="s">
        <v>10</v>
      </c>
    </row>
    <row r="2" ht="28.8" customHeight="1" spans="1:2">
      <c r="A2" s="107" t="s">
        <v>11</v>
      </c>
      <c r="B2" s="107">
        <f>住院楼地下!I39</f>
        <v>0</v>
      </c>
    </row>
    <row r="3" ht="28.8" customHeight="1" spans="1:2">
      <c r="A3" s="107" t="s">
        <v>12</v>
      </c>
      <c r="B3" s="107">
        <f>门诊楼地下!I63</f>
        <v>0</v>
      </c>
    </row>
    <row r="4" ht="28.8" customHeight="1" spans="1:2">
      <c r="A4" s="107" t="s">
        <v>13</v>
      </c>
      <c r="B4" s="108">
        <f>教学楼、科研楼、宿舍楼地下!I12</f>
        <v>0</v>
      </c>
    </row>
    <row r="5" ht="28.8" customHeight="1" spans="1:2">
      <c r="A5" s="107" t="s">
        <v>14</v>
      </c>
      <c r="B5" s="108">
        <f>水泵对应控制箱清单!F87</f>
        <v>0</v>
      </c>
    </row>
    <row r="6" ht="28.8" customHeight="1" spans="1:2">
      <c r="A6" s="108" t="s">
        <v>15</v>
      </c>
      <c r="B6" s="109">
        <f>SUM(B2:B5)</f>
        <v>0</v>
      </c>
    </row>
  </sheetData>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4"/>
  <sheetViews>
    <sheetView zoomScale="115" zoomScaleNormal="115" workbookViewId="0">
      <selection activeCell="H32" sqref="H32:I32"/>
    </sheetView>
  </sheetViews>
  <sheetFormatPr defaultColWidth="9" defaultRowHeight="14.4"/>
  <cols>
    <col min="1" max="1" width="4.21296296296296" style="1" customWidth="1"/>
    <col min="2" max="2" width="19.6666666666667" style="1" customWidth="1"/>
    <col min="3" max="3" width="8.25925925925926" style="1" hidden="1" customWidth="1"/>
    <col min="4" max="4" width="9.23148148148148" style="1" customWidth="1"/>
    <col min="5" max="6" width="5.93518518518519" style="1" customWidth="1"/>
    <col min="7" max="7" width="14.0092592592593" style="2" customWidth="1"/>
    <col min="8" max="8" width="11.1111111111111" style="51" customWidth="1"/>
    <col min="9" max="9" width="11.8703703703704" style="51" customWidth="1"/>
    <col min="10" max="10" width="8.0462962962963" style="1" customWidth="1"/>
    <col min="11" max="11" width="23.3611111111111" style="1" customWidth="1"/>
    <col min="12" max="12" width="10.4351851851852" customWidth="1"/>
  </cols>
  <sheetData>
    <row r="1" ht="28" customHeight="1" spans="1:12">
      <c r="A1" s="75" t="s">
        <v>16</v>
      </c>
      <c r="B1" s="75"/>
      <c r="C1" s="75"/>
      <c r="D1" s="75"/>
      <c r="E1" s="75"/>
      <c r="F1" s="75"/>
      <c r="G1" s="76"/>
      <c r="H1" s="77"/>
      <c r="I1" s="77"/>
      <c r="J1" s="75"/>
      <c r="K1" s="75"/>
      <c r="L1" s="75"/>
    </row>
    <row r="2" ht="18" customHeight="1" spans="1:12">
      <c r="A2" s="78" t="s">
        <v>17</v>
      </c>
      <c r="B2" s="79"/>
      <c r="C2" s="79"/>
      <c r="D2" s="79"/>
      <c r="E2" s="79"/>
      <c r="F2" s="79"/>
      <c r="G2" s="80"/>
      <c r="H2" s="77"/>
      <c r="I2" s="77"/>
      <c r="J2" s="79"/>
      <c r="K2" s="79"/>
      <c r="L2" s="91" t="s">
        <v>18</v>
      </c>
    </row>
    <row r="3" ht="27" customHeight="1" spans="1:12">
      <c r="A3" s="55" t="s">
        <v>19</v>
      </c>
      <c r="B3" s="55" t="s">
        <v>20</v>
      </c>
      <c r="C3" s="55" t="s">
        <v>21</v>
      </c>
      <c r="D3" s="56" t="s">
        <v>22</v>
      </c>
      <c r="E3" s="56" t="s">
        <v>23</v>
      </c>
      <c r="F3" s="56" t="s">
        <v>24</v>
      </c>
      <c r="G3" s="35" t="s">
        <v>25</v>
      </c>
      <c r="H3" s="35" t="s">
        <v>26</v>
      </c>
      <c r="I3" s="35" t="s">
        <v>27</v>
      </c>
      <c r="J3" s="56" t="s">
        <v>28</v>
      </c>
      <c r="K3" s="92" t="s">
        <v>29</v>
      </c>
      <c r="L3" s="93"/>
    </row>
    <row r="4" ht="28.8" customHeight="1" spans="1:12">
      <c r="A4" s="10">
        <v>1</v>
      </c>
      <c r="B4" s="10" t="s">
        <v>30</v>
      </c>
      <c r="C4" s="57">
        <v>2</v>
      </c>
      <c r="D4" s="57">
        <v>1</v>
      </c>
      <c r="E4" s="10" t="s">
        <v>31</v>
      </c>
      <c r="F4" s="10" t="s">
        <v>32</v>
      </c>
      <c r="G4" s="81" t="s">
        <v>33</v>
      </c>
      <c r="H4" s="59"/>
      <c r="I4" s="65">
        <f>D4*H4</f>
        <v>0</v>
      </c>
      <c r="J4" s="66" t="s">
        <v>34</v>
      </c>
      <c r="K4" s="94" t="s">
        <v>35</v>
      </c>
      <c r="L4" s="16"/>
    </row>
    <row r="5" ht="28.8" customHeight="1" spans="1:12">
      <c r="A5" s="10">
        <v>2</v>
      </c>
      <c r="B5" s="10" t="s">
        <v>30</v>
      </c>
      <c r="C5" s="57">
        <v>2</v>
      </c>
      <c r="D5" s="57">
        <v>1</v>
      </c>
      <c r="E5" s="10" t="s">
        <v>31</v>
      </c>
      <c r="F5" s="10" t="s">
        <v>32</v>
      </c>
      <c r="G5" s="81" t="s">
        <v>33</v>
      </c>
      <c r="H5" s="59"/>
      <c r="I5" s="65">
        <f t="shared" ref="I5:I19" si="0">D5*H5</f>
        <v>0</v>
      </c>
      <c r="J5" s="66"/>
      <c r="K5" s="94" t="s">
        <v>36</v>
      </c>
      <c r="L5" s="16"/>
    </row>
    <row r="6" ht="28.8" customHeight="1" spans="1:12">
      <c r="A6" s="10">
        <v>3</v>
      </c>
      <c r="B6" s="10" t="s">
        <v>30</v>
      </c>
      <c r="C6" s="57">
        <v>2</v>
      </c>
      <c r="D6" s="57">
        <v>1</v>
      </c>
      <c r="E6" s="10" t="s">
        <v>31</v>
      </c>
      <c r="F6" s="10" t="s">
        <v>37</v>
      </c>
      <c r="G6" s="81" t="s">
        <v>38</v>
      </c>
      <c r="H6" s="59"/>
      <c r="I6" s="65">
        <f t="shared" si="0"/>
        <v>0</v>
      </c>
      <c r="J6" s="66"/>
      <c r="K6" s="95" t="s">
        <v>39</v>
      </c>
      <c r="L6" s="16"/>
    </row>
    <row r="7" ht="28.8" customHeight="1" spans="1:12">
      <c r="A7" s="10">
        <v>4</v>
      </c>
      <c r="B7" s="10" t="s">
        <v>30</v>
      </c>
      <c r="C7" s="57">
        <v>2</v>
      </c>
      <c r="D7" s="57">
        <v>1</v>
      </c>
      <c r="E7" s="10" t="s">
        <v>31</v>
      </c>
      <c r="F7" s="10" t="s">
        <v>32</v>
      </c>
      <c r="G7" s="81" t="s">
        <v>33</v>
      </c>
      <c r="H7" s="59"/>
      <c r="I7" s="65">
        <f t="shared" si="0"/>
        <v>0</v>
      </c>
      <c r="J7" s="66"/>
      <c r="K7" s="94" t="s">
        <v>40</v>
      </c>
      <c r="L7" s="16"/>
    </row>
    <row r="8" ht="28.8" customHeight="1" spans="1:12">
      <c r="A8" s="10">
        <v>5</v>
      </c>
      <c r="B8" s="10" t="s">
        <v>30</v>
      </c>
      <c r="C8" s="57">
        <v>2</v>
      </c>
      <c r="D8" s="57">
        <v>1</v>
      </c>
      <c r="E8" s="10" t="s">
        <v>31</v>
      </c>
      <c r="F8" s="10" t="s">
        <v>41</v>
      </c>
      <c r="G8" s="81" t="s">
        <v>42</v>
      </c>
      <c r="H8" s="59"/>
      <c r="I8" s="65">
        <f t="shared" si="0"/>
        <v>0</v>
      </c>
      <c r="J8" s="66"/>
      <c r="K8" s="95" t="s">
        <v>43</v>
      </c>
      <c r="L8" s="16"/>
    </row>
    <row r="9" ht="28.8" customHeight="1" spans="1:12">
      <c r="A9" s="10">
        <v>6</v>
      </c>
      <c r="B9" s="11" t="s">
        <v>30</v>
      </c>
      <c r="C9" s="57">
        <v>4</v>
      </c>
      <c r="D9" s="57">
        <v>2</v>
      </c>
      <c r="E9" s="11" t="s">
        <v>31</v>
      </c>
      <c r="F9" s="11" t="s">
        <v>37</v>
      </c>
      <c r="G9" s="81" t="s">
        <v>38</v>
      </c>
      <c r="H9" s="59"/>
      <c r="I9" s="65">
        <f t="shared" si="0"/>
        <v>0</v>
      </c>
      <c r="J9" s="96" t="s">
        <v>44</v>
      </c>
      <c r="K9" s="97" t="s">
        <v>45</v>
      </c>
      <c r="L9" s="16"/>
    </row>
    <row r="10" ht="28.8" customHeight="1" spans="1:12">
      <c r="A10" s="10">
        <v>7</v>
      </c>
      <c r="B10" s="11" t="s">
        <v>30</v>
      </c>
      <c r="C10" s="57">
        <v>2</v>
      </c>
      <c r="D10" s="57">
        <v>1</v>
      </c>
      <c r="E10" s="11" t="s">
        <v>31</v>
      </c>
      <c r="F10" s="11" t="s">
        <v>37</v>
      </c>
      <c r="G10" s="81" t="s">
        <v>38</v>
      </c>
      <c r="H10" s="59"/>
      <c r="I10" s="65">
        <f t="shared" si="0"/>
        <v>0</v>
      </c>
      <c r="J10" s="98"/>
      <c r="K10" s="95" t="s">
        <v>46</v>
      </c>
      <c r="L10" s="16"/>
    </row>
    <row r="11" ht="28.8" customHeight="1" spans="1:17">
      <c r="A11" s="10">
        <v>8</v>
      </c>
      <c r="B11" s="11" t="s">
        <v>30</v>
      </c>
      <c r="C11" s="57">
        <v>2</v>
      </c>
      <c r="D11" s="57">
        <v>1</v>
      </c>
      <c r="E11" s="11" t="s">
        <v>31</v>
      </c>
      <c r="F11" s="11" t="s">
        <v>37</v>
      </c>
      <c r="G11" s="81" t="s">
        <v>38</v>
      </c>
      <c r="H11" s="59"/>
      <c r="I11" s="65">
        <f t="shared" si="0"/>
        <v>0</v>
      </c>
      <c r="J11" s="98"/>
      <c r="K11" s="95" t="s">
        <v>47</v>
      </c>
      <c r="L11" s="16"/>
      <c r="O11" s="71"/>
      <c r="P11" s="71"/>
      <c r="Q11" s="71"/>
    </row>
    <row r="12" ht="28.8" customHeight="1" spans="1:12">
      <c r="A12" s="10">
        <v>9</v>
      </c>
      <c r="B12" s="11" t="s">
        <v>30</v>
      </c>
      <c r="C12" s="57">
        <v>2</v>
      </c>
      <c r="D12" s="57">
        <v>1</v>
      </c>
      <c r="E12" s="11" t="s">
        <v>31</v>
      </c>
      <c r="F12" s="11" t="s">
        <v>37</v>
      </c>
      <c r="G12" s="81" t="s">
        <v>38</v>
      </c>
      <c r="H12" s="59"/>
      <c r="I12" s="65">
        <f t="shared" si="0"/>
        <v>0</v>
      </c>
      <c r="J12" s="98"/>
      <c r="K12" s="95" t="s">
        <v>48</v>
      </c>
      <c r="L12" s="16"/>
    </row>
    <row r="13" ht="28.8" customHeight="1" spans="1:12">
      <c r="A13" s="10">
        <v>10</v>
      </c>
      <c r="B13" s="11" t="s">
        <v>30</v>
      </c>
      <c r="C13" s="57">
        <v>2</v>
      </c>
      <c r="D13" s="57">
        <v>1</v>
      </c>
      <c r="E13" s="11" t="s">
        <v>31</v>
      </c>
      <c r="F13" s="11" t="s">
        <v>37</v>
      </c>
      <c r="G13" s="81" t="s">
        <v>38</v>
      </c>
      <c r="H13" s="59"/>
      <c r="I13" s="65">
        <f t="shared" si="0"/>
        <v>0</v>
      </c>
      <c r="J13" s="98"/>
      <c r="K13" s="97" t="s">
        <v>49</v>
      </c>
      <c r="L13" s="16"/>
    </row>
    <row r="14" ht="28.8" customHeight="1" spans="1:17">
      <c r="A14" s="10">
        <v>11</v>
      </c>
      <c r="B14" s="11" t="s">
        <v>30</v>
      </c>
      <c r="C14" s="57">
        <v>2</v>
      </c>
      <c r="D14" s="57">
        <v>1</v>
      </c>
      <c r="E14" s="11" t="s">
        <v>31</v>
      </c>
      <c r="F14" s="11" t="s">
        <v>37</v>
      </c>
      <c r="G14" s="81" t="s">
        <v>38</v>
      </c>
      <c r="H14" s="59"/>
      <c r="I14" s="65">
        <f t="shared" si="0"/>
        <v>0</v>
      </c>
      <c r="J14" s="98"/>
      <c r="K14" s="95" t="s">
        <v>50</v>
      </c>
      <c r="L14" s="16"/>
      <c r="O14" s="71"/>
      <c r="P14" s="71"/>
      <c r="Q14" s="71"/>
    </row>
    <row r="15" ht="28.8" customHeight="1" spans="1:12">
      <c r="A15" s="10">
        <v>12</v>
      </c>
      <c r="B15" s="11" t="s">
        <v>30</v>
      </c>
      <c r="C15" s="57">
        <v>2</v>
      </c>
      <c r="D15" s="57">
        <v>1</v>
      </c>
      <c r="E15" s="11" t="s">
        <v>31</v>
      </c>
      <c r="F15" s="11" t="s">
        <v>37</v>
      </c>
      <c r="G15" s="81" t="s">
        <v>38</v>
      </c>
      <c r="H15" s="59"/>
      <c r="I15" s="65">
        <f t="shared" si="0"/>
        <v>0</v>
      </c>
      <c r="J15" s="98"/>
      <c r="K15" s="97" t="s">
        <v>51</v>
      </c>
      <c r="L15" s="16"/>
    </row>
    <row r="16" ht="28.8" customHeight="1" spans="1:12">
      <c r="A16" s="10">
        <v>13</v>
      </c>
      <c r="B16" s="11" t="s">
        <v>30</v>
      </c>
      <c r="C16" s="57">
        <v>2</v>
      </c>
      <c r="D16" s="57">
        <v>1</v>
      </c>
      <c r="E16" s="11" t="s">
        <v>31</v>
      </c>
      <c r="F16" s="11" t="s">
        <v>37</v>
      </c>
      <c r="G16" s="81" t="s">
        <v>38</v>
      </c>
      <c r="H16" s="59"/>
      <c r="I16" s="65">
        <f t="shared" si="0"/>
        <v>0</v>
      </c>
      <c r="J16" s="98"/>
      <c r="K16" s="95" t="s">
        <v>52</v>
      </c>
      <c r="L16" s="16"/>
    </row>
    <row r="17" ht="28.8" customHeight="1" spans="1:12">
      <c r="A17" s="10">
        <v>14</v>
      </c>
      <c r="B17" s="11" t="s">
        <v>30</v>
      </c>
      <c r="C17" s="57">
        <v>2</v>
      </c>
      <c r="D17" s="57">
        <v>1</v>
      </c>
      <c r="E17" s="11" t="s">
        <v>31</v>
      </c>
      <c r="F17" s="11" t="s">
        <v>37</v>
      </c>
      <c r="G17" s="81" t="s">
        <v>38</v>
      </c>
      <c r="H17" s="59"/>
      <c r="I17" s="65">
        <f t="shared" si="0"/>
        <v>0</v>
      </c>
      <c r="J17" s="98"/>
      <c r="K17" s="95" t="s">
        <v>53</v>
      </c>
      <c r="L17" s="16"/>
    </row>
    <row r="18" ht="28.8" customHeight="1" spans="1:12">
      <c r="A18" s="10">
        <v>15</v>
      </c>
      <c r="B18" s="82" t="s">
        <v>30</v>
      </c>
      <c r="C18" s="83">
        <v>2</v>
      </c>
      <c r="D18" s="83">
        <v>1</v>
      </c>
      <c r="E18" s="82" t="s">
        <v>31</v>
      </c>
      <c r="F18" s="82" t="s">
        <v>37</v>
      </c>
      <c r="G18" s="84" t="s">
        <v>38</v>
      </c>
      <c r="H18" s="59"/>
      <c r="I18" s="65">
        <f t="shared" si="0"/>
        <v>0</v>
      </c>
      <c r="J18" s="98"/>
      <c r="K18" s="99" t="s">
        <v>54</v>
      </c>
      <c r="L18" s="16"/>
    </row>
    <row r="19" ht="91" customHeight="1" spans="1:12">
      <c r="A19" s="85">
        <v>16</v>
      </c>
      <c r="B19" s="20" t="s">
        <v>55</v>
      </c>
      <c r="C19" s="82">
        <v>1</v>
      </c>
      <c r="D19" s="83">
        <v>1</v>
      </c>
      <c r="E19" s="82" t="s">
        <v>56</v>
      </c>
      <c r="F19" s="82"/>
      <c r="G19" s="86" t="s">
        <v>57</v>
      </c>
      <c r="H19" s="87"/>
      <c r="I19" s="65">
        <f t="shared" si="0"/>
        <v>0</v>
      </c>
      <c r="J19" s="54"/>
      <c r="K19" s="100" t="s">
        <v>58</v>
      </c>
      <c r="L19" s="16"/>
    </row>
    <row r="20" ht="18" customHeight="1" spans="1:12">
      <c r="A20" s="78" t="s">
        <v>59</v>
      </c>
      <c r="B20" s="79"/>
      <c r="C20" s="79"/>
      <c r="D20" s="79"/>
      <c r="E20" s="79"/>
      <c r="F20" s="79"/>
      <c r="G20" s="80"/>
      <c r="H20" s="77"/>
      <c r="I20" s="77"/>
      <c r="J20" s="79"/>
      <c r="K20" s="79"/>
      <c r="L20" s="16"/>
    </row>
    <row r="21" ht="36" customHeight="1" spans="1:12">
      <c r="A21" s="55" t="s">
        <v>19</v>
      </c>
      <c r="B21" s="55" t="s">
        <v>20</v>
      </c>
      <c r="C21" s="55" t="s">
        <v>21</v>
      </c>
      <c r="D21" s="56" t="s">
        <v>22</v>
      </c>
      <c r="E21" s="56" t="s">
        <v>23</v>
      </c>
      <c r="F21" s="56" t="s">
        <v>24</v>
      </c>
      <c r="G21" s="35" t="s">
        <v>25</v>
      </c>
      <c r="H21" s="35" t="s">
        <v>26</v>
      </c>
      <c r="I21" s="35" t="s">
        <v>27</v>
      </c>
      <c r="J21" s="56" t="s">
        <v>28</v>
      </c>
      <c r="K21" s="92" t="s">
        <v>29</v>
      </c>
      <c r="L21" s="16"/>
    </row>
    <row r="22" ht="28.8" customHeight="1" spans="1:12">
      <c r="A22" s="10">
        <v>1</v>
      </c>
      <c r="B22" s="10" t="s">
        <v>30</v>
      </c>
      <c r="C22" s="57">
        <v>2</v>
      </c>
      <c r="D22" s="57">
        <v>1</v>
      </c>
      <c r="E22" s="10" t="s">
        <v>31</v>
      </c>
      <c r="F22" s="11" t="s">
        <v>41</v>
      </c>
      <c r="G22" s="81" t="s">
        <v>60</v>
      </c>
      <c r="H22" s="65"/>
      <c r="I22" s="65">
        <f>D22*H22</f>
        <v>0</v>
      </c>
      <c r="J22" s="101" t="s">
        <v>34</v>
      </c>
      <c r="K22" s="95" t="s">
        <v>61</v>
      </c>
      <c r="L22" s="16"/>
    </row>
    <row r="23" ht="28.8" customHeight="1" spans="1:12">
      <c r="A23" s="10">
        <v>2</v>
      </c>
      <c r="B23" s="10" t="s">
        <v>30</v>
      </c>
      <c r="C23" s="57">
        <v>2</v>
      </c>
      <c r="D23" s="57">
        <v>1</v>
      </c>
      <c r="E23" s="10" t="s">
        <v>31</v>
      </c>
      <c r="F23" s="10" t="s">
        <v>41</v>
      </c>
      <c r="G23" s="81" t="s">
        <v>62</v>
      </c>
      <c r="H23" s="65"/>
      <c r="I23" s="65">
        <f t="shared" ref="I23:I30" si="1">D23*H23</f>
        <v>0</v>
      </c>
      <c r="J23" s="102"/>
      <c r="K23" s="95" t="s">
        <v>63</v>
      </c>
      <c r="L23" s="16"/>
    </row>
    <row r="24" ht="28.8" customHeight="1" spans="1:17">
      <c r="A24" s="10">
        <v>3</v>
      </c>
      <c r="B24" s="10" t="s">
        <v>30</v>
      </c>
      <c r="C24" s="57">
        <v>2</v>
      </c>
      <c r="D24" s="57">
        <v>1</v>
      </c>
      <c r="E24" s="10" t="s">
        <v>31</v>
      </c>
      <c r="F24" s="10" t="s">
        <v>41</v>
      </c>
      <c r="G24" s="81" t="s">
        <v>62</v>
      </c>
      <c r="H24" s="65"/>
      <c r="I24" s="65">
        <f t="shared" si="1"/>
        <v>0</v>
      </c>
      <c r="J24" s="102"/>
      <c r="K24" s="95" t="s">
        <v>64</v>
      </c>
      <c r="L24" s="16"/>
      <c r="O24" s="71"/>
      <c r="P24" s="71"/>
      <c r="Q24" s="71"/>
    </row>
    <row r="25" ht="28.8" customHeight="1" spans="1:12">
      <c r="A25" s="10">
        <v>4</v>
      </c>
      <c r="B25" s="10" t="s">
        <v>30</v>
      </c>
      <c r="C25" s="57">
        <v>2</v>
      </c>
      <c r="D25" s="57">
        <v>1</v>
      </c>
      <c r="E25" s="10" t="s">
        <v>31</v>
      </c>
      <c r="F25" s="10" t="s">
        <v>41</v>
      </c>
      <c r="G25" s="81" t="s">
        <v>62</v>
      </c>
      <c r="H25" s="65"/>
      <c r="I25" s="65">
        <f t="shared" si="1"/>
        <v>0</v>
      </c>
      <c r="J25" s="102"/>
      <c r="K25" s="95" t="s">
        <v>65</v>
      </c>
      <c r="L25" s="16"/>
    </row>
    <row r="26" ht="28.8" customHeight="1" spans="1:17">
      <c r="A26" s="10">
        <v>5</v>
      </c>
      <c r="B26" s="10" t="s">
        <v>30</v>
      </c>
      <c r="C26" s="57">
        <v>2</v>
      </c>
      <c r="D26" s="57">
        <v>1</v>
      </c>
      <c r="E26" s="10" t="s">
        <v>31</v>
      </c>
      <c r="F26" s="10" t="s">
        <v>37</v>
      </c>
      <c r="G26" s="81" t="s">
        <v>60</v>
      </c>
      <c r="H26" s="65"/>
      <c r="I26" s="65">
        <f t="shared" si="1"/>
        <v>0</v>
      </c>
      <c r="J26" s="102"/>
      <c r="K26" s="95" t="s">
        <v>66</v>
      </c>
      <c r="L26" s="16"/>
      <c r="O26" s="71"/>
      <c r="P26" s="71"/>
      <c r="Q26" s="71"/>
    </row>
    <row r="27" ht="28.8" customHeight="1" spans="1:12">
      <c r="A27" s="10">
        <v>6</v>
      </c>
      <c r="B27" s="10" t="s">
        <v>30</v>
      </c>
      <c r="C27" s="57">
        <v>2</v>
      </c>
      <c r="D27" s="57">
        <v>1</v>
      </c>
      <c r="E27" s="10" t="s">
        <v>31</v>
      </c>
      <c r="F27" s="10" t="s">
        <v>41</v>
      </c>
      <c r="G27" s="81" t="s">
        <v>62</v>
      </c>
      <c r="H27" s="65"/>
      <c r="I27" s="65">
        <f t="shared" si="1"/>
        <v>0</v>
      </c>
      <c r="J27" s="102"/>
      <c r="K27" s="95" t="s">
        <v>67</v>
      </c>
      <c r="L27" s="16"/>
    </row>
    <row r="28" ht="28.8" customHeight="1" spans="1:17">
      <c r="A28" s="10">
        <v>7</v>
      </c>
      <c r="B28" s="10" t="s">
        <v>30</v>
      </c>
      <c r="C28" s="57">
        <v>2</v>
      </c>
      <c r="D28" s="57">
        <v>1</v>
      </c>
      <c r="E28" s="10" t="s">
        <v>31</v>
      </c>
      <c r="F28" s="10" t="s">
        <v>37</v>
      </c>
      <c r="G28" s="81" t="s">
        <v>60</v>
      </c>
      <c r="H28" s="65"/>
      <c r="I28" s="65">
        <f t="shared" si="1"/>
        <v>0</v>
      </c>
      <c r="J28" s="102"/>
      <c r="K28" s="95" t="s">
        <v>68</v>
      </c>
      <c r="L28" s="16"/>
      <c r="O28" s="71"/>
      <c r="P28" s="71"/>
      <c r="Q28" s="71"/>
    </row>
    <row r="29" ht="28.8" customHeight="1" spans="1:17">
      <c r="A29" s="10">
        <v>8</v>
      </c>
      <c r="B29" s="10" t="s">
        <v>69</v>
      </c>
      <c r="C29" s="57">
        <v>1</v>
      </c>
      <c r="D29" s="57">
        <v>1</v>
      </c>
      <c r="E29" s="10" t="s">
        <v>56</v>
      </c>
      <c r="F29" s="10" t="s">
        <v>70</v>
      </c>
      <c r="G29" s="81" t="s">
        <v>71</v>
      </c>
      <c r="H29" s="59"/>
      <c r="I29" s="65">
        <f t="shared" si="1"/>
        <v>0</v>
      </c>
      <c r="J29" s="102"/>
      <c r="K29" s="94" t="s">
        <v>72</v>
      </c>
      <c r="L29" s="16"/>
      <c r="O29" s="73"/>
      <c r="P29" s="73"/>
      <c r="Q29" s="73"/>
    </row>
    <row r="30" ht="28.8" customHeight="1" spans="1:17">
      <c r="A30" s="10">
        <v>9</v>
      </c>
      <c r="B30" s="10" t="s">
        <v>73</v>
      </c>
      <c r="C30" s="57">
        <v>1</v>
      </c>
      <c r="D30" s="57">
        <v>1</v>
      </c>
      <c r="E30" s="10" t="s">
        <v>56</v>
      </c>
      <c r="F30" s="10" t="s">
        <v>70</v>
      </c>
      <c r="G30" s="81" t="s">
        <v>71</v>
      </c>
      <c r="H30" s="59"/>
      <c r="I30" s="65">
        <f t="shared" si="1"/>
        <v>0</v>
      </c>
      <c r="J30" s="103"/>
      <c r="K30" s="94" t="s">
        <v>74</v>
      </c>
      <c r="L30" s="16"/>
      <c r="O30" s="73"/>
      <c r="P30" s="73"/>
      <c r="Q30" s="73"/>
    </row>
    <row r="31" ht="18" customHeight="1" spans="1:12">
      <c r="A31" s="78" t="s">
        <v>75</v>
      </c>
      <c r="B31" s="79"/>
      <c r="C31" s="79"/>
      <c r="D31" s="79"/>
      <c r="E31" s="79"/>
      <c r="F31" s="79"/>
      <c r="G31" s="80"/>
      <c r="H31" s="77"/>
      <c r="I31" s="77"/>
      <c r="J31" s="79"/>
      <c r="K31" s="79"/>
      <c r="L31" s="16"/>
    </row>
    <row r="32" ht="39" customHeight="1" spans="1:12">
      <c r="A32" s="55" t="s">
        <v>19</v>
      </c>
      <c r="B32" s="55" t="s">
        <v>20</v>
      </c>
      <c r="C32" s="55" t="s">
        <v>21</v>
      </c>
      <c r="D32" s="56" t="s">
        <v>21</v>
      </c>
      <c r="E32" s="56" t="s">
        <v>23</v>
      </c>
      <c r="F32" s="56" t="s">
        <v>24</v>
      </c>
      <c r="G32" s="35" t="s">
        <v>25</v>
      </c>
      <c r="H32" s="35" t="s">
        <v>26</v>
      </c>
      <c r="I32" s="35" t="s">
        <v>27</v>
      </c>
      <c r="J32" s="56" t="s">
        <v>28</v>
      </c>
      <c r="K32" s="92" t="s">
        <v>29</v>
      </c>
      <c r="L32" s="16"/>
    </row>
    <row r="33" ht="28.8" customHeight="1" spans="1:17">
      <c r="A33" s="10">
        <v>1</v>
      </c>
      <c r="B33" s="11" t="s">
        <v>30</v>
      </c>
      <c r="C33" s="57">
        <v>2</v>
      </c>
      <c r="D33" s="57">
        <v>1</v>
      </c>
      <c r="E33" s="11" t="s">
        <v>31</v>
      </c>
      <c r="F33" s="11" t="s">
        <v>37</v>
      </c>
      <c r="G33" s="88" t="s">
        <v>76</v>
      </c>
      <c r="H33" s="65"/>
      <c r="I33" s="65">
        <f t="shared" ref="I33:I38" si="2">D33*H33</f>
        <v>0</v>
      </c>
      <c r="J33" s="72" t="s">
        <v>34</v>
      </c>
      <c r="K33" s="104" t="s">
        <v>77</v>
      </c>
      <c r="L33" s="16"/>
      <c r="O33" s="71"/>
      <c r="P33" s="71"/>
      <c r="Q33" s="71"/>
    </row>
    <row r="34" ht="28.8" customHeight="1" spans="1:12">
      <c r="A34" s="10">
        <v>2</v>
      </c>
      <c r="B34" s="11" t="s">
        <v>30</v>
      </c>
      <c r="C34" s="57">
        <v>2</v>
      </c>
      <c r="D34" s="57">
        <v>1</v>
      </c>
      <c r="E34" s="11" t="s">
        <v>31</v>
      </c>
      <c r="F34" s="11" t="s">
        <v>41</v>
      </c>
      <c r="G34" s="88" t="s">
        <v>76</v>
      </c>
      <c r="H34" s="65"/>
      <c r="I34" s="65">
        <f t="shared" si="2"/>
        <v>0</v>
      </c>
      <c r="J34" s="72"/>
      <c r="K34" s="104" t="s">
        <v>78</v>
      </c>
      <c r="L34" s="16"/>
    </row>
    <row r="35" ht="28.8" customHeight="1" spans="1:12">
      <c r="A35" s="10">
        <v>3</v>
      </c>
      <c r="B35" s="11" t="s">
        <v>30</v>
      </c>
      <c r="C35" s="57">
        <v>2</v>
      </c>
      <c r="D35" s="57">
        <v>1</v>
      </c>
      <c r="E35" s="11" t="s">
        <v>31</v>
      </c>
      <c r="F35" s="11" t="s">
        <v>37</v>
      </c>
      <c r="G35" s="88" t="s">
        <v>76</v>
      </c>
      <c r="H35" s="65"/>
      <c r="I35" s="65">
        <f t="shared" si="2"/>
        <v>0</v>
      </c>
      <c r="J35" s="72"/>
      <c r="K35" s="104" t="s">
        <v>79</v>
      </c>
      <c r="L35" s="16"/>
    </row>
    <row r="36" ht="28.8" customHeight="1" spans="1:17">
      <c r="A36" s="10">
        <v>4</v>
      </c>
      <c r="B36" s="11" t="s">
        <v>30</v>
      </c>
      <c r="C36" s="57">
        <v>2</v>
      </c>
      <c r="D36" s="57">
        <v>1</v>
      </c>
      <c r="E36" s="11" t="s">
        <v>31</v>
      </c>
      <c r="F36" s="11" t="s">
        <v>37</v>
      </c>
      <c r="G36" s="88" t="s">
        <v>76</v>
      </c>
      <c r="H36" s="65"/>
      <c r="I36" s="65">
        <f t="shared" si="2"/>
        <v>0</v>
      </c>
      <c r="J36" s="72"/>
      <c r="K36" s="104" t="s">
        <v>80</v>
      </c>
      <c r="L36" s="16"/>
      <c r="O36" s="71"/>
      <c r="P36" s="71"/>
      <c r="Q36" s="71"/>
    </row>
    <row r="37" ht="28.8" customHeight="1" spans="1:12">
      <c r="A37" s="10">
        <v>5</v>
      </c>
      <c r="B37" s="11" t="s">
        <v>30</v>
      </c>
      <c r="C37" s="57">
        <v>2</v>
      </c>
      <c r="D37" s="57">
        <v>1</v>
      </c>
      <c r="E37" s="11" t="s">
        <v>31</v>
      </c>
      <c r="F37" s="11" t="s">
        <v>81</v>
      </c>
      <c r="G37" s="88" t="s">
        <v>82</v>
      </c>
      <c r="H37" s="65"/>
      <c r="I37" s="65">
        <f t="shared" si="2"/>
        <v>0</v>
      </c>
      <c r="J37" s="72"/>
      <c r="K37" s="104" t="s">
        <v>83</v>
      </c>
      <c r="L37" s="16"/>
    </row>
    <row r="38" ht="28.8" customHeight="1" spans="1:17">
      <c r="A38" s="10">
        <v>6</v>
      </c>
      <c r="B38" s="11" t="s">
        <v>30</v>
      </c>
      <c r="C38" s="57">
        <v>2</v>
      </c>
      <c r="D38" s="57">
        <v>1</v>
      </c>
      <c r="E38" s="11" t="s">
        <v>31</v>
      </c>
      <c r="F38" s="11" t="s">
        <v>37</v>
      </c>
      <c r="G38" s="88" t="s">
        <v>76</v>
      </c>
      <c r="H38" s="65"/>
      <c r="I38" s="65">
        <f t="shared" si="2"/>
        <v>0</v>
      </c>
      <c r="J38" s="72"/>
      <c r="K38" s="104" t="s">
        <v>84</v>
      </c>
      <c r="L38" s="16"/>
      <c r="O38" s="71"/>
      <c r="P38" s="71"/>
      <c r="Q38" s="71"/>
    </row>
    <row r="39" ht="28.8" customHeight="1" spans="1:17">
      <c r="A39" s="10" t="s">
        <v>15</v>
      </c>
      <c r="B39" s="10"/>
      <c r="C39" s="57"/>
      <c r="D39" s="57">
        <f>SUM(D33:D38,D22:D30,D4:D19)</f>
        <v>32</v>
      </c>
      <c r="E39" s="11"/>
      <c r="F39" s="11"/>
      <c r="G39" s="88"/>
      <c r="H39" s="65"/>
      <c r="I39" s="59">
        <f>SUM(I33:I38,I22:I30,I4:I19)</f>
        <v>0</v>
      </c>
      <c r="J39" s="72"/>
      <c r="K39" s="72"/>
      <c r="L39" s="105"/>
      <c r="O39" s="73"/>
      <c r="P39" s="73"/>
      <c r="Q39" s="73"/>
    </row>
    <row r="40" ht="78" customHeight="1" spans="1:12">
      <c r="A40" s="61" t="s">
        <v>85</v>
      </c>
      <c r="B40" s="62"/>
      <c r="C40" s="62"/>
      <c r="D40" s="62"/>
      <c r="E40" s="62"/>
      <c r="F40" s="62"/>
      <c r="G40" s="89"/>
      <c r="H40" s="90"/>
      <c r="I40" s="90"/>
      <c r="J40" s="62"/>
      <c r="K40" s="62"/>
      <c r="L40" s="74"/>
    </row>
    <row r="41" ht="18" customHeight="1"/>
    <row r="42" ht="18" customHeight="1" spans="15:17">
      <c r="O42" s="71"/>
      <c r="P42" s="71"/>
      <c r="Q42" s="71"/>
    </row>
    <row r="43" ht="18" customHeight="1"/>
    <row r="44" ht="18" customHeight="1" spans="15:17">
      <c r="O44" s="71"/>
      <c r="P44" s="71"/>
      <c r="Q44" s="71"/>
    </row>
    <row r="45" ht="18" customHeight="1"/>
    <row r="46" ht="18" customHeight="1"/>
    <row r="47" ht="18" customHeight="1"/>
    <row r="48" ht="18" customHeight="1" spans="15:17">
      <c r="O48" s="71"/>
      <c r="P48" s="71"/>
      <c r="Q48" s="71"/>
    </row>
    <row r="49" ht="18" customHeight="1"/>
    <row r="50" ht="18" customHeight="1" spans="15:17">
      <c r="O50" s="71"/>
      <c r="P50" s="71"/>
      <c r="Q50" s="71"/>
    </row>
    <row r="51" ht="18" customHeight="1"/>
    <row r="52" ht="18" customHeight="1"/>
    <row r="53" ht="18" customHeight="1"/>
    <row r="54" ht="18" customHeight="1"/>
    <row r="55" ht="18" customHeight="1" spans="15:17">
      <c r="O55" s="71"/>
      <c r="P55" s="71"/>
      <c r="Q55" s="71"/>
    </row>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sheetData>
  <autoFilter ref="A3:Q40">
    <extLst/>
  </autoFilter>
  <mergeCells count="11">
    <mergeCell ref="A1:L1"/>
    <mergeCell ref="A2:K2"/>
    <mergeCell ref="A20:K20"/>
    <mergeCell ref="A31:K31"/>
    <mergeCell ref="A39:B39"/>
    <mergeCell ref="A40:L40"/>
    <mergeCell ref="J4:J8"/>
    <mergeCell ref="J9:J18"/>
    <mergeCell ref="J22:J30"/>
    <mergeCell ref="J33:J38"/>
    <mergeCell ref="L2:L3"/>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11"/>
  <sheetViews>
    <sheetView zoomScale="115" zoomScaleNormal="115" topLeftCell="A58" workbookViewId="0">
      <selection activeCell="G68" sqref="G68"/>
    </sheetView>
  </sheetViews>
  <sheetFormatPr defaultColWidth="9" defaultRowHeight="14.4"/>
  <cols>
    <col min="1" max="1" width="4.21296296296296" style="1" customWidth="1"/>
    <col min="2" max="2" width="20" style="1" customWidth="1"/>
    <col min="3" max="3" width="9.12962962962963" style="1" customWidth="1"/>
    <col min="4" max="4" width="5.53703703703704" style="1" customWidth="1"/>
    <col min="5" max="6" width="5.93518518518519" style="1" customWidth="1"/>
    <col min="7" max="7" width="18.3888888888889" style="1" customWidth="1"/>
    <col min="8" max="8" width="18.3888888888889" style="50" customWidth="1"/>
    <col min="9" max="9" width="13.4259259259259" style="51" customWidth="1"/>
    <col min="10" max="10" width="9.68518518518519" style="1" customWidth="1"/>
    <col min="11" max="11" width="24.6851851851852" style="1" customWidth="1"/>
  </cols>
  <sheetData>
    <row r="1" ht="28" customHeight="1" spans="1:11">
      <c r="A1" s="52" t="s">
        <v>86</v>
      </c>
      <c r="B1" s="52"/>
      <c r="C1" s="52"/>
      <c r="D1" s="52"/>
      <c r="E1" s="52"/>
      <c r="F1" s="52"/>
      <c r="G1" s="52"/>
      <c r="H1" s="53"/>
      <c r="I1" s="63"/>
      <c r="J1" s="52"/>
      <c r="K1" s="64"/>
    </row>
    <row r="2" ht="18" customHeight="1" spans="1:12">
      <c r="A2" s="54" t="s">
        <v>17</v>
      </c>
      <c r="B2" s="54"/>
      <c r="C2" s="54"/>
      <c r="D2" s="54"/>
      <c r="E2" s="54"/>
      <c r="F2" s="54"/>
      <c r="G2" s="54"/>
      <c r="H2" s="35" t="s">
        <v>26</v>
      </c>
      <c r="I2" s="35" t="s">
        <v>27</v>
      </c>
      <c r="J2" s="56" t="s">
        <v>28</v>
      </c>
      <c r="K2" s="55" t="s">
        <v>29</v>
      </c>
      <c r="L2" s="10" t="s">
        <v>18</v>
      </c>
    </row>
    <row r="3" ht="30" customHeight="1" spans="1:12">
      <c r="A3" s="55" t="s">
        <v>19</v>
      </c>
      <c r="B3" s="55" t="s">
        <v>20</v>
      </c>
      <c r="C3" s="55" t="s">
        <v>21</v>
      </c>
      <c r="D3" s="56" t="s">
        <v>22</v>
      </c>
      <c r="E3" s="56" t="s">
        <v>23</v>
      </c>
      <c r="F3" s="56" t="s">
        <v>24</v>
      </c>
      <c r="G3" s="56" t="s">
        <v>25</v>
      </c>
      <c r="H3" s="35"/>
      <c r="I3" s="35"/>
      <c r="J3" s="56"/>
      <c r="K3" s="55"/>
      <c r="L3" s="10"/>
    </row>
    <row r="4" ht="28.8" customHeight="1" spans="1:12">
      <c r="A4" s="10">
        <v>1</v>
      </c>
      <c r="B4" s="10" t="s">
        <v>30</v>
      </c>
      <c r="C4" s="57">
        <v>2</v>
      </c>
      <c r="D4" s="57">
        <v>1</v>
      </c>
      <c r="E4" s="10" t="s">
        <v>31</v>
      </c>
      <c r="F4" s="10" t="s">
        <v>41</v>
      </c>
      <c r="G4" s="58" t="s">
        <v>42</v>
      </c>
      <c r="H4" s="59"/>
      <c r="I4" s="65">
        <f>D4*H4</f>
        <v>0</v>
      </c>
      <c r="J4" s="66" t="s">
        <v>34</v>
      </c>
      <c r="K4" s="67" t="s">
        <v>87</v>
      </c>
      <c r="L4" s="16"/>
    </row>
    <row r="5" ht="28.8" customHeight="1" spans="1:12">
      <c r="A5" s="10">
        <v>2</v>
      </c>
      <c r="B5" s="10" t="s">
        <v>30</v>
      </c>
      <c r="C5" s="57">
        <v>2</v>
      </c>
      <c r="D5" s="57">
        <v>1</v>
      </c>
      <c r="E5" s="10" t="s">
        <v>31</v>
      </c>
      <c r="F5" s="10" t="s">
        <v>41</v>
      </c>
      <c r="G5" s="58" t="s">
        <v>42</v>
      </c>
      <c r="H5" s="59"/>
      <c r="I5" s="65">
        <f t="shared" ref="I5:I28" si="0">D5*H5</f>
        <v>0</v>
      </c>
      <c r="J5" s="66"/>
      <c r="K5" s="67" t="s">
        <v>88</v>
      </c>
      <c r="L5" s="16"/>
    </row>
    <row r="6" ht="28.8" customHeight="1" spans="1:12">
      <c r="A6" s="10">
        <v>3</v>
      </c>
      <c r="B6" s="10" t="s">
        <v>30</v>
      </c>
      <c r="C6" s="57">
        <v>2</v>
      </c>
      <c r="D6" s="57">
        <v>1</v>
      </c>
      <c r="E6" s="10" t="s">
        <v>31</v>
      </c>
      <c r="F6" s="10" t="s">
        <v>89</v>
      </c>
      <c r="G6" s="58" t="s">
        <v>90</v>
      </c>
      <c r="H6" s="59"/>
      <c r="I6" s="65">
        <f t="shared" si="0"/>
        <v>0</v>
      </c>
      <c r="J6" s="66"/>
      <c r="K6" s="67" t="s">
        <v>91</v>
      </c>
      <c r="L6" s="16"/>
    </row>
    <row r="7" ht="28.8" customHeight="1" spans="1:12">
      <c r="A7" s="10">
        <v>4</v>
      </c>
      <c r="B7" s="10" t="s">
        <v>30</v>
      </c>
      <c r="C7" s="57">
        <v>2</v>
      </c>
      <c r="D7" s="57">
        <v>1</v>
      </c>
      <c r="E7" s="10" t="s">
        <v>31</v>
      </c>
      <c r="F7" s="10" t="s">
        <v>41</v>
      </c>
      <c r="G7" s="58" t="s">
        <v>42</v>
      </c>
      <c r="H7" s="59"/>
      <c r="I7" s="65">
        <f t="shared" si="0"/>
        <v>0</v>
      </c>
      <c r="J7" s="66"/>
      <c r="K7" s="67" t="s">
        <v>92</v>
      </c>
      <c r="L7" s="16"/>
    </row>
    <row r="8" ht="28.8" customHeight="1" spans="1:12">
      <c r="A8" s="10">
        <v>5</v>
      </c>
      <c r="B8" s="10" t="s">
        <v>30</v>
      </c>
      <c r="C8" s="57">
        <v>2</v>
      </c>
      <c r="D8" s="57">
        <v>1</v>
      </c>
      <c r="E8" s="10" t="s">
        <v>31</v>
      </c>
      <c r="F8" s="10" t="s">
        <v>32</v>
      </c>
      <c r="G8" s="58" t="s">
        <v>33</v>
      </c>
      <c r="H8" s="59"/>
      <c r="I8" s="65">
        <f t="shared" si="0"/>
        <v>0</v>
      </c>
      <c r="J8" s="66"/>
      <c r="K8" s="67" t="s">
        <v>93</v>
      </c>
      <c r="L8" s="16"/>
    </row>
    <row r="9" ht="28.8" customHeight="1" spans="1:12">
      <c r="A9" s="10">
        <v>6</v>
      </c>
      <c r="B9" s="10" t="s">
        <v>30</v>
      </c>
      <c r="C9" s="57">
        <v>2</v>
      </c>
      <c r="D9" s="57">
        <v>1</v>
      </c>
      <c r="E9" s="10" t="s">
        <v>31</v>
      </c>
      <c r="F9" s="10" t="s">
        <v>41</v>
      </c>
      <c r="G9" s="58" t="s">
        <v>42</v>
      </c>
      <c r="H9" s="59"/>
      <c r="I9" s="65">
        <f t="shared" si="0"/>
        <v>0</v>
      </c>
      <c r="J9" s="66"/>
      <c r="K9" s="67" t="s">
        <v>94</v>
      </c>
      <c r="L9" s="16"/>
    </row>
    <row r="10" ht="28.8" customHeight="1" spans="1:12">
      <c r="A10" s="10">
        <v>7</v>
      </c>
      <c r="B10" s="10" t="s">
        <v>30</v>
      </c>
      <c r="C10" s="57">
        <v>2</v>
      </c>
      <c r="D10" s="57">
        <v>1</v>
      </c>
      <c r="E10" s="10" t="s">
        <v>31</v>
      </c>
      <c r="F10" s="10" t="s">
        <v>32</v>
      </c>
      <c r="G10" s="58" t="s">
        <v>33</v>
      </c>
      <c r="H10" s="59"/>
      <c r="I10" s="65">
        <f t="shared" si="0"/>
        <v>0</v>
      </c>
      <c r="J10" s="66"/>
      <c r="K10" s="67" t="s">
        <v>95</v>
      </c>
      <c r="L10" s="16"/>
    </row>
    <row r="11" ht="28.8" customHeight="1" spans="1:12">
      <c r="A11" s="10">
        <v>8</v>
      </c>
      <c r="B11" s="10" t="s">
        <v>30</v>
      </c>
      <c r="C11" s="57">
        <v>2</v>
      </c>
      <c r="D11" s="57">
        <v>1</v>
      </c>
      <c r="E11" s="10" t="s">
        <v>31</v>
      </c>
      <c r="F11" s="10" t="s">
        <v>37</v>
      </c>
      <c r="G11" s="58" t="s">
        <v>38</v>
      </c>
      <c r="H11" s="59"/>
      <c r="I11" s="65">
        <f t="shared" si="0"/>
        <v>0</v>
      </c>
      <c r="J11" s="66"/>
      <c r="K11" s="67" t="s">
        <v>96</v>
      </c>
      <c r="L11" s="16"/>
    </row>
    <row r="12" ht="28.8" customHeight="1" spans="1:12">
      <c r="A12" s="10">
        <v>9</v>
      </c>
      <c r="B12" s="10" t="s">
        <v>30</v>
      </c>
      <c r="C12" s="57">
        <v>2</v>
      </c>
      <c r="D12" s="57">
        <v>1</v>
      </c>
      <c r="E12" s="10" t="s">
        <v>31</v>
      </c>
      <c r="F12" s="10" t="s">
        <v>41</v>
      </c>
      <c r="G12" s="58" t="s">
        <v>42</v>
      </c>
      <c r="H12" s="59"/>
      <c r="I12" s="65">
        <f t="shared" si="0"/>
        <v>0</v>
      </c>
      <c r="J12" s="66"/>
      <c r="K12" s="67" t="s">
        <v>97</v>
      </c>
      <c r="L12" s="16"/>
    </row>
    <row r="13" ht="28.8" customHeight="1" spans="1:12">
      <c r="A13" s="10">
        <v>10</v>
      </c>
      <c r="B13" s="10" t="s">
        <v>30</v>
      </c>
      <c r="C13" s="57">
        <v>2</v>
      </c>
      <c r="D13" s="57">
        <v>1</v>
      </c>
      <c r="E13" s="10" t="s">
        <v>31</v>
      </c>
      <c r="F13" s="10" t="s">
        <v>41</v>
      </c>
      <c r="G13" s="58" t="s">
        <v>42</v>
      </c>
      <c r="H13" s="59"/>
      <c r="I13" s="65">
        <f t="shared" si="0"/>
        <v>0</v>
      </c>
      <c r="J13" s="66"/>
      <c r="K13" s="67" t="s">
        <v>98</v>
      </c>
      <c r="L13" s="16"/>
    </row>
    <row r="14" ht="28.8" customHeight="1" spans="1:12">
      <c r="A14" s="10">
        <v>11</v>
      </c>
      <c r="B14" s="10" t="s">
        <v>30</v>
      </c>
      <c r="C14" s="57">
        <v>2</v>
      </c>
      <c r="D14" s="57">
        <v>1</v>
      </c>
      <c r="E14" s="10" t="s">
        <v>31</v>
      </c>
      <c r="F14" s="10" t="s">
        <v>32</v>
      </c>
      <c r="G14" s="58" t="s">
        <v>33</v>
      </c>
      <c r="H14" s="59"/>
      <c r="I14" s="65">
        <f t="shared" si="0"/>
        <v>0</v>
      </c>
      <c r="J14" s="66"/>
      <c r="K14" s="67" t="s">
        <v>99</v>
      </c>
      <c r="L14" s="16"/>
    </row>
    <row r="15" ht="28.8" customHeight="1" spans="1:12">
      <c r="A15" s="10">
        <v>12</v>
      </c>
      <c r="B15" s="10" t="s">
        <v>30</v>
      </c>
      <c r="C15" s="57">
        <v>2</v>
      </c>
      <c r="D15" s="57">
        <v>1</v>
      </c>
      <c r="E15" s="10" t="s">
        <v>31</v>
      </c>
      <c r="F15" s="10" t="s">
        <v>37</v>
      </c>
      <c r="G15" s="58" t="s">
        <v>38</v>
      </c>
      <c r="H15" s="59"/>
      <c r="I15" s="65">
        <f t="shared" si="0"/>
        <v>0</v>
      </c>
      <c r="J15" s="66"/>
      <c r="K15" s="67" t="s">
        <v>100</v>
      </c>
      <c r="L15" s="16"/>
    </row>
    <row r="16" ht="28.8" customHeight="1" spans="1:12">
      <c r="A16" s="10">
        <v>13</v>
      </c>
      <c r="B16" s="10" t="s">
        <v>30</v>
      </c>
      <c r="C16" s="57">
        <v>2</v>
      </c>
      <c r="D16" s="57">
        <v>1</v>
      </c>
      <c r="E16" s="10" t="s">
        <v>31</v>
      </c>
      <c r="F16" s="10" t="s">
        <v>37</v>
      </c>
      <c r="G16" s="58" t="s">
        <v>38</v>
      </c>
      <c r="H16" s="59"/>
      <c r="I16" s="65">
        <f t="shared" si="0"/>
        <v>0</v>
      </c>
      <c r="J16" s="66"/>
      <c r="K16" s="67" t="s">
        <v>101</v>
      </c>
      <c r="L16" s="16"/>
    </row>
    <row r="17" ht="28.8" customHeight="1" spans="1:12">
      <c r="A17" s="10">
        <v>14</v>
      </c>
      <c r="B17" s="10" t="s">
        <v>30</v>
      </c>
      <c r="C17" s="57">
        <v>2</v>
      </c>
      <c r="D17" s="57">
        <v>1</v>
      </c>
      <c r="E17" s="10" t="s">
        <v>31</v>
      </c>
      <c r="F17" s="10" t="s">
        <v>32</v>
      </c>
      <c r="G17" s="58" t="s">
        <v>33</v>
      </c>
      <c r="H17" s="59"/>
      <c r="I17" s="65">
        <f t="shared" si="0"/>
        <v>0</v>
      </c>
      <c r="J17" s="66"/>
      <c r="K17" s="67" t="s">
        <v>102</v>
      </c>
      <c r="L17" s="16"/>
    </row>
    <row r="18" ht="28.8" customHeight="1" spans="1:12">
      <c r="A18" s="10">
        <v>15</v>
      </c>
      <c r="B18" s="10" t="s">
        <v>30</v>
      </c>
      <c r="C18" s="57">
        <v>2</v>
      </c>
      <c r="D18" s="57">
        <v>1</v>
      </c>
      <c r="E18" s="10" t="s">
        <v>31</v>
      </c>
      <c r="F18" s="10" t="s">
        <v>41</v>
      </c>
      <c r="G18" s="58" t="s">
        <v>42</v>
      </c>
      <c r="H18" s="59"/>
      <c r="I18" s="65">
        <f t="shared" si="0"/>
        <v>0</v>
      </c>
      <c r="J18" s="66"/>
      <c r="K18" s="67" t="s">
        <v>103</v>
      </c>
      <c r="L18" s="16"/>
    </row>
    <row r="19" ht="28.8" customHeight="1" spans="1:12">
      <c r="A19" s="10">
        <v>16</v>
      </c>
      <c r="B19" s="10" t="s">
        <v>30</v>
      </c>
      <c r="C19" s="57">
        <v>2</v>
      </c>
      <c r="D19" s="57">
        <v>1</v>
      </c>
      <c r="E19" s="10" t="s">
        <v>31</v>
      </c>
      <c r="F19" s="10" t="s">
        <v>89</v>
      </c>
      <c r="G19" s="58" t="s">
        <v>90</v>
      </c>
      <c r="H19" s="59"/>
      <c r="I19" s="65">
        <f t="shared" si="0"/>
        <v>0</v>
      </c>
      <c r="J19" s="66"/>
      <c r="K19" s="67" t="s">
        <v>104</v>
      </c>
      <c r="L19" s="16"/>
    </row>
    <row r="20" ht="28.8" customHeight="1" spans="1:12">
      <c r="A20" s="10">
        <v>17</v>
      </c>
      <c r="B20" s="10" t="s">
        <v>30</v>
      </c>
      <c r="C20" s="57">
        <v>2</v>
      </c>
      <c r="D20" s="57">
        <v>1</v>
      </c>
      <c r="E20" s="10" t="s">
        <v>31</v>
      </c>
      <c r="F20" s="10" t="s">
        <v>41</v>
      </c>
      <c r="G20" s="58" t="s">
        <v>42</v>
      </c>
      <c r="H20" s="59"/>
      <c r="I20" s="65">
        <f t="shared" si="0"/>
        <v>0</v>
      </c>
      <c r="J20" s="66"/>
      <c r="K20" s="67" t="s">
        <v>105</v>
      </c>
      <c r="L20" s="16"/>
    </row>
    <row r="21" ht="28.8" customHeight="1" spans="1:12">
      <c r="A21" s="10">
        <v>18</v>
      </c>
      <c r="B21" s="10" t="s">
        <v>30</v>
      </c>
      <c r="C21" s="57">
        <v>2</v>
      </c>
      <c r="D21" s="57">
        <v>1</v>
      </c>
      <c r="E21" s="10" t="s">
        <v>31</v>
      </c>
      <c r="F21" s="10" t="s">
        <v>32</v>
      </c>
      <c r="G21" s="58" t="s">
        <v>33</v>
      </c>
      <c r="H21" s="59"/>
      <c r="I21" s="65">
        <f t="shared" si="0"/>
        <v>0</v>
      </c>
      <c r="J21" s="66"/>
      <c r="K21" s="67" t="s">
        <v>106</v>
      </c>
      <c r="L21" s="16"/>
    </row>
    <row r="22" ht="28.8" customHeight="1" spans="1:12">
      <c r="A22" s="10">
        <v>19</v>
      </c>
      <c r="B22" s="10" t="s">
        <v>30</v>
      </c>
      <c r="C22" s="57">
        <v>2</v>
      </c>
      <c r="D22" s="57">
        <v>1</v>
      </c>
      <c r="E22" s="10" t="s">
        <v>31</v>
      </c>
      <c r="F22" s="10" t="s">
        <v>41</v>
      </c>
      <c r="G22" s="58" t="s">
        <v>42</v>
      </c>
      <c r="H22" s="59"/>
      <c r="I22" s="65">
        <f t="shared" si="0"/>
        <v>0</v>
      </c>
      <c r="J22" s="66"/>
      <c r="K22" s="67" t="s">
        <v>107</v>
      </c>
      <c r="L22" s="16"/>
    </row>
    <row r="23" ht="28.8" customHeight="1" spans="1:12">
      <c r="A23" s="10">
        <v>20</v>
      </c>
      <c r="B23" s="10" t="s">
        <v>30</v>
      </c>
      <c r="C23" s="57">
        <v>2</v>
      </c>
      <c r="D23" s="57">
        <v>1</v>
      </c>
      <c r="E23" s="10" t="s">
        <v>31</v>
      </c>
      <c r="F23" s="10" t="s">
        <v>89</v>
      </c>
      <c r="G23" s="58" t="s">
        <v>90</v>
      </c>
      <c r="H23" s="59"/>
      <c r="I23" s="65">
        <f t="shared" si="0"/>
        <v>0</v>
      </c>
      <c r="J23" s="66"/>
      <c r="K23" s="67" t="s">
        <v>108</v>
      </c>
      <c r="L23" s="16"/>
    </row>
    <row r="24" ht="28.8" customHeight="1" spans="1:12">
      <c r="A24" s="10">
        <v>21</v>
      </c>
      <c r="B24" s="10" t="s">
        <v>30</v>
      </c>
      <c r="C24" s="57">
        <v>2</v>
      </c>
      <c r="D24" s="57">
        <v>1</v>
      </c>
      <c r="E24" s="10" t="s">
        <v>31</v>
      </c>
      <c r="F24" s="10" t="s">
        <v>41</v>
      </c>
      <c r="G24" s="58" t="s">
        <v>42</v>
      </c>
      <c r="H24" s="59"/>
      <c r="I24" s="65">
        <f t="shared" si="0"/>
        <v>0</v>
      </c>
      <c r="J24" s="66"/>
      <c r="K24" s="67" t="s">
        <v>109</v>
      </c>
      <c r="L24" s="16"/>
    </row>
    <row r="25" ht="28.8" customHeight="1" spans="1:12">
      <c r="A25" s="10">
        <v>22</v>
      </c>
      <c r="B25" s="10" t="s">
        <v>30</v>
      </c>
      <c r="C25" s="57">
        <v>2</v>
      </c>
      <c r="D25" s="57">
        <v>1</v>
      </c>
      <c r="E25" s="10" t="s">
        <v>31</v>
      </c>
      <c r="F25" s="10" t="s">
        <v>37</v>
      </c>
      <c r="G25" s="58" t="s">
        <v>38</v>
      </c>
      <c r="H25" s="59"/>
      <c r="I25" s="65">
        <f t="shared" si="0"/>
        <v>0</v>
      </c>
      <c r="J25" s="66" t="s">
        <v>44</v>
      </c>
      <c r="K25" s="67" t="s">
        <v>110</v>
      </c>
      <c r="L25" s="16"/>
    </row>
    <row r="26" ht="28.8" customHeight="1" spans="1:12">
      <c r="A26" s="10">
        <v>23</v>
      </c>
      <c r="B26" s="11" t="s">
        <v>30</v>
      </c>
      <c r="C26" s="57">
        <v>4</v>
      </c>
      <c r="D26" s="57">
        <v>2</v>
      </c>
      <c r="E26" s="11" t="s">
        <v>31</v>
      </c>
      <c r="F26" s="11" t="s">
        <v>37</v>
      </c>
      <c r="G26" s="58" t="s">
        <v>38</v>
      </c>
      <c r="H26" s="59"/>
      <c r="I26" s="65">
        <f t="shared" si="0"/>
        <v>0</v>
      </c>
      <c r="J26" s="66"/>
      <c r="K26" s="68" t="s">
        <v>111</v>
      </c>
      <c r="L26" s="16"/>
    </row>
    <row r="27" ht="28.8" customHeight="1" spans="1:12">
      <c r="A27" s="10">
        <v>24</v>
      </c>
      <c r="B27" s="11" t="s">
        <v>30</v>
      </c>
      <c r="C27" s="57">
        <v>2</v>
      </c>
      <c r="D27" s="57">
        <v>1</v>
      </c>
      <c r="E27" s="11" t="s">
        <v>31</v>
      </c>
      <c r="F27" s="11" t="s">
        <v>37</v>
      </c>
      <c r="G27" s="58" t="s">
        <v>38</v>
      </c>
      <c r="H27" s="59"/>
      <c r="I27" s="65">
        <f t="shared" si="0"/>
        <v>0</v>
      </c>
      <c r="J27" s="66"/>
      <c r="K27" s="67" t="s">
        <v>112</v>
      </c>
      <c r="L27" s="16"/>
    </row>
    <row r="28" ht="28.8" customHeight="1" spans="1:12">
      <c r="A28" s="10">
        <v>25</v>
      </c>
      <c r="B28" s="11" t="s">
        <v>30</v>
      </c>
      <c r="C28" s="57">
        <v>2</v>
      </c>
      <c r="D28" s="57">
        <v>1</v>
      </c>
      <c r="E28" s="11" t="s">
        <v>31</v>
      </c>
      <c r="F28" s="11" t="s">
        <v>37</v>
      </c>
      <c r="G28" s="58" t="s">
        <v>38</v>
      </c>
      <c r="H28" s="59"/>
      <c r="I28" s="65">
        <f t="shared" si="0"/>
        <v>0</v>
      </c>
      <c r="J28" s="66"/>
      <c r="K28" s="68" t="s">
        <v>113</v>
      </c>
      <c r="L28" s="16"/>
    </row>
    <row r="29" ht="18" customHeight="1" spans="1:12">
      <c r="A29" s="54" t="s">
        <v>59</v>
      </c>
      <c r="B29" s="54"/>
      <c r="C29" s="54"/>
      <c r="D29" s="54"/>
      <c r="E29" s="54"/>
      <c r="F29" s="54"/>
      <c r="G29" s="54"/>
      <c r="H29" s="60"/>
      <c r="I29" s="60"/>
      <c r="J29" s="69"/>
      <c r="K29" s="69"/>
      <c r="L29" s="16"/>
    </row>
    <row r="30" ht="29" customHeight="1" spans="1:12">
      <c r="A30" s="55" t="s">
        <v>19</v>
      </c>
      <c r="B30" s="55" t="s">
        <v>20</v>
      </c>
      <c r="C30" s="55" t="s">
        <v>21</v>
      </c>
      <c r="D30" s="56" t="s">
        <v>22</v>
      </c>
      <c r="E30" s="56" t="s">
        <v>23</v>
      </c>
      <c r="F30" s="56" t="s">
        <v>24</v>
      </c>
      <c r="G30" s="56" t="s">
        <v>25</v>
      </c>
      <c r="H30" s="35" t="s">
        <v>26</v>
      </c>
      <c r="I30" s="35" t="s">
        <v>27</v>
      </c>
      <c r="J30" s="56" t="s">
        <v>28</v>
      </c>
      <c r="K30" s="55" t="s">
        <v>29</v>
      </c>
      <c r="L30" s="16"/>
    </row>
    <row r="31" ht="28.8" customHeight="1" spans="1:12">
      <c r="A31" s="10">
        <v>1</v>
      </c>
      <c r="B31" s="10" t="s">
        <v>30</v>
      </c>
      <c r="C31" s="57">
        <v>2</v>
      </c>
      <c r="D31" s="57">
        <v>1</v>
      </c>
      <c r="E31" s="10" t="s">
        <v>31</v>
      </c>
      <c r="F31" s="10" t="s">
        <v>41</v>
      </c>
      <c r="G31" s="58" t="s">
        <v>62</v>
      </c>
      <c r="H31" s="59"/>
      <c r="I31" s="65">
        <f>D31*H31</f>
        <v>0</v>
      </c>
      <c r="J31" s="66" t="s">
        <v>34</v>
      </c>
      <c r="K31" s="67" t="s">
        <v>88</v>
      </c>
      <c r="L31" s="16"/>
    </row>
    <row r="32" ht="28.8" customHeight="1" spans="1:12">
      <c r="A32" s="10">
        <v>2</v>
      </c>
      <c r="B32" s="10" t="s">
        <v>30</v>
      </c>
      <c r="C32" s="57">
        <v>2</v>
      </c>
      <c r="D32" s="57">
        <v>1</v>
      </c>
      <c r="E32" s="10" t="s">
        <v>31</v>
      </c>
      <c r="F32" s="10" t="s">
        <v>41</v>
      </c>
      <c r="G32" s="58" t="s">
        <v>62</v>
      </c>
      <c r="H32" s="59"/>
      <c r="I32" s="65">
        <f t="shared" ref="I32:I48" si="1">D32*H32</f>
        <v>0</v>
      </c>
      <c r="J32" s="66"/>
      <c r="K32" s="67" t="s">
        <v>114</v>
      </c>
      <c r="L32" s="16"/>
    </row>
    <row r="33" ht="28.8" customHeight="1" spans="1:12">
      <c r="A33" s="10">
        <v>3</v>
      </c>
      <c r="B33" s="10" t="s">
        <v>30</v>
      </c>
      <c r="C33" s="57">
        <v>2</v>
      </c>
      <c r="D33" s="57">
        <v>1</v>
      </c>
      <c r="E33" s="10" t="s">
        <v>31</v>
      </c>
      <c r="F33" s="10" t="s">
        <v>37</v>
      </c>
      <c r="G33" s="58" t="s">
        <v>60</v>
      </c>
      <c r="H33" s="59"/>
      <c r="I33" s="65">
        <f t="shared" si="1"/>
        <v>0</v>
      </c>
      <c r="J33" s="66"/>
      <c r="K33" s="67" t="s">
        <v>115</v>
      </c>
      <c r="L33" s="16"/>
    </row>
    <row r="34" ht="28.8" customHeight="1" spans="1:12">
      <c r="A34" s="10">
        <v>4</v>
      </c>
      <c r="B34" s="10" t="s">
        <v>30</v>
      </c>
      <c r="C34" s="57">
        <v>2</v>
      </c>
      <c r="D34" s="57">
        <v>1</v>
      </c>
      <c r="E34" s="10" t="s">
        <v>31</v>
      </c>
      <c r="F34" s="11" t="s">
        <v>37</v>
      </c>
      <c r="G34" s="58" t="s">
        <v>60</v>
      </c>
      <c r="H34" s="59"/>
      <c r="I34" s="65">
        <f t="shared" si="1"/>
        <v>0</v>
      </c>
      <c r="J34" s="66"/>
      <c r="K34" s="67" t="s">
        <v>116</v>
      </c>
      <c r="L34" s="16"/>
    </row>
    <row r="35" ht="28.8" customHeight="1" spans="1:12">
      <c r="A35" s="10">
        <v>5</v>
      </c>
      <c r="B35" s="10" t="s">
        <v>30</v>
      </c>
      <c r="C35" s="57">
        <v>2</v>
      </c>
      <c r="D35" s="57">
        <v>1</v>
      </c>
      <c r="E35" s="10" t="s">
        <v>31</v>
      </c>
      <c r="F35" s="10" t="s">
        <v>37</v>
      </c>
      <c r="G35" s="58" t="s">
        <v>60</v>
      </c>
      <c r="H35" s="59"/>
      <c r="I35" s="65">
        <f t="shared" si="1"/>
        <v>0</v>
      </c>
      <c r="J35" s="66"/>
      <c r="K35" s="67" t="s">
        <v>117</v>
      </c>
      <c r="L35" s="16"/>
    </row>
    <row r="36" ht="28.8" customHeight="1" spans="1:12">
      <c r="A36" s="10">
        <v>6</v>
      </c>
      <c r="B36" s="10" t="s">
        <v>69</v>
      </c>
      <c r="C36" s="57">
        <v>1</v>
      </c>
      <c r="D36" s="57">
        <v>1</v>
      </c>
      <c r="E36" s="10" t="s">
        <v>56</v>
      </c>
      <c r="F36" s="10" t="s">
        <v>70</v>
      </c>
      <c r="G36" s="58" t="s">
        <v>71</v>
      </c>
      <c r="H36" s="59"/>
      <c r="I36" s="65">
        <f t="shared" si="1"/>
        <v>0</v>
      </c>
      <c r="J36" s="66"/>
      <c r="K36" s="67" t="s">
        <v>118</v>
      </c>
      <c r="L36" s="16"/>
    </row>
    <row r="37" ht="28.8" customHeight="1" spans="1:12">
      <c r="A37" s="10">
        <v>7</v>
      </c>
      <c r="B37" s="10" t="s">
        <v>69</v>
      </c>
      <c r="C37" s="57">
        <v>1</v>
      </c>
      <c r="D37" s="57">
        <v>1</v>
      </c>
      <c r="E37" s="10" t="s">
        <v>56</v>
      </c>
      <c r="F37" s="10" t="s">
        <v>70</v>
      </c>
      <c r="G37" s="58" t="s">
        <v>71</v>
      </c>
      <c r="H37" s="59"/>
      <c r="I37" s="65">
        <f t="shared" si="1"/>
        <v>0</v>
      </c>
      <c r="J37" s="66"/>
      <c r="K37" s="67" t="s">
        <v>119</v>
      </c>
      <c r="L37" s="16"/>
    </row>
    <row r="38" ht="28.8" customHeight="1" spans="1:12">
      <c r="A38" s="10">
        <v>8</v>
      </c>
      <c r="B38" s="10" t="s">
        <v>73</v>
      </c>
      <c r="C38" s="57">
        <v>1</v>
      </c>
      <c r="D38" s="57">
        <v>1</v>
      </c>
      <c r="E38" s="10" t="s">
        <v>56</v>
      </c>
      <c r="F38" s="10" t="s">
        <v>70</v>
      </c>
      <c r="G38" s="58" t="s">
        <v>71</v>
      </c>
      <c r="H38" s="59"/>
      <c r="I38" s="65">
        <f t="shared" si="1"/>
        <v>0</v>
      </c>
      <c r="J38" s="66"/>
      <c r="K38" s="67"/>
      <c r="L38" s="16"/>
    </row>
    <row r="39" ht="28.8" customHeight="1" spans="1:12">
      <c r="A39" s="10">
        <v>9</v>
      </c>
      <c r="B39" s="10" t="s">
        <v>69</v>
      </c>
      <c r="C39" s="57">
        <v>1</v>
      </c>
      <c r="D39" s="57">
        <v>1</v>
      </c>
      <c r="E39" s="10" t="s">
        <v>56</v>
      </c>
      <c r="F39" s="10" t="s">
        <v>70</v>
      </c>
      <c r="G39" s="58" t="s">
        <v>71</v>
      </c>
      <c r="H39" s="59"/>
      <c r="I39" s="65">
        <f t="shared" si="1"/>
        <v>0</v>
      </c>
      <c r="J39" s="66"/>
      <c r="K39" s="67" t="s">
        <v>120</v>
      </c>
      <c r="L39" s="16"/>
    </row>
    <row r="40" ht="28.8" customHeight="1" spans="1:12">
      <c r="A40" s="10">
        <v>10</v>
      </c>
      <c r="B40" s="10" t="s">
        <v>73</v>
      </c>
      <c r="C40" s="57">
        <v>1</v>
      </c>
      <c r="D40" s="57">
        <v>1</v>
      </c>
      <c r="E40" s="10" t="s">
        <v>56</v>
      </c>
      <c r="F40" s="10" t="s">
        <v>70</v>
      </c>
      <c r="G40" s="58" t="s">
        <v>71</v>
      </c>
      <c r="H40" s="59"/>
      <c r="I40" s="65">
        <f t="shared" si="1"/>
        <v>0</v>
      </c>
      <c r="J40" s="66"/>
      <c r="K40" s="67"/>
      <c r="L40" s="16"/>
    </row>
    <row r="41" ht="28.8" customHeight="1" spans="1:12">
      <c r="A41" s="10">
        <v>11</v>
      </c>
      <c r="B41" s="10" t="s">
        <v>69</v>
      </c>
      <c r="C41" s="57">
        <v>1</v>
      </c>
      <c r="D41" s="57">
        <v>1</v>
      </c>
      <c r="E41" s="10" t="s">
        <v>56</v>
      </c>
      <c r="F41" s="10" t="s">
        <v>70</v>
      </c>
      <c r="G41" s="58" t="s">
        <v>121</v>
      </c>
      <c r="H41" s="59"/>
      <c r="I41" s="65">
        <f t="shared" si="1"/>
        <v>0</v>
      </c>
      <c r="J41" s="66"/>
      <c r="K41" s="67" t="s">
        <v>122</v>
      </c>
      <c r="L41" s="16"/>
    </row>
    <row r="42" ht="28.8" customHeight="1" spans="1:12">
      <c r="A42" s="10">
        <v>12</v>
      </c>
      <c r="B42" s="10" t="s">
        <v>73</v>
      </c>
      <c r="C42" s="57">
        <v>1</v>
      </c>
      <c r="D42" s="57">
        <v>1</v>
      </c>
      <c r="E42" s="10" t="s">
        <v>56</v>
      </c>
      <c r="F42" s="10" t="s">
        <v>70</v>
      </c>
      <c r="G42" s="58" t="s">
        <v>121</v>
      </c>
      <c r="H42" s="59"/>
      <c r="I42" s="65">
        <f t="shared" si="1"/>
        <v>0</v>
      </c>
      <c r="J42" s="66"/>
      <c r="K42" s="67"/>
      <c r="L42" s="16"/>
    </row>
    <row r="43" ht="28.8" customHeight="1" spans="1:12">
      <c r="A43" s="10">
        <v>13</v>
      </c>
      <c r="B43" s="10" t="s">
        <v>69</v>
      </c>
      <c r="C43" s="57">
        <v>1</v>
      </c>
      <c r="D43" s="57">
        <v>1</v>
      </c>
      <c r="E43" s="10" t="s">
        <v>56</v>
      </c>
      <c r="F43" s="10" t="s">
        <v>70</v>
      </c>
      <c r="G43" s="58" t="s">
        <v>71</v>
      </c>
      <c r="H43" s="59"/>
      <c r="I43" s="65">
        <f t="shared" si="1"/>
        <v>0</v>
      </c>
      <c r="J43" s="66"/>
      <c r="K43" s="67" t="s">
        <v>123</v>
      </c>
      <c r="L43" s="16"/>
    </row>
    <row r="44" ht="28.8" customHeight="1" spans="1:12">
      <c r="A44" s="10">
        <v>14</v>
      </c>
      <c r="B44" s="10" t="s">
        <v>73</v>
      </c>
      <c r="C44" s="57">
        <v>1</v>
      </c>
      <c r="D44" s="57">
        <v>1</v>
      </c>
      <c r="E44" s="10" t="s">
        <v>56</v>
      </c>
      <c r="F44" s="10" t="s">
        <v>70</v>
      </c>
      <c r="G44" s="58" t="s">
        <v>71</v>
      </c>
      <c r="H44" s="59"/>
      <c r="I44" s="65">
        <f t="shared" si="1"/>
        <v>0</v>
      </c>
      <c r="J44" s="66"/>
      <c r="K44" s="67"/>
      <c r="L44" s="16"/>
    </row>
    <row r="45" ht="28.8" customHeight="1" spans="1:12">
      <c r="A45" s="10">
        <v>15</v>
      </c>
      <c r="B45" s="10" t="s">
        <v>69</v>
      </c>
      <c r="C45" s="57">
        <v>1</v>
      </c>
      <c r="D45" s="57">
        <v>1</v>
      </c>
      <c r="E45" s="10" t="s">
        <v>56</v>
      </c>
      <c r="F45" s="10" t="s">
        <v>70</v>
      </c>
      <c r="G45" s="58" t="s">
        <v>71</v>
      </c>
      <c r="H45" s="59"/>
      <c r="I45" s="65">
        <f t="shared" si="1"/>
        <v>0</v>
      </c>
      <c r="J45" s="66"/>
      <c r="K45" s="67" t="s">
        <v>124</v>
      </c>
      <c r="L45" s="16"/>
    </row>
    <row r="46" ht="28.8" customHeight="1" spans="1:12">
      <c r="A46" s="10">
        <v>16</v>
      </c>
      <c r="B46" s="10" t="s">
        <v>73</v>
      </c>
      <c r="C46" s="57">
        <v>1</v>
      </c>
      <c r="D46" s="57">
        <v>1</v>
      </c>
      <c r="E46" s="10" t="s">
        <v>56</v>
      </c>
      <c r="F46" s="10" t="s">
        <v>70</v>
      </c>
      <c r="G46" s="58" t="s">
        <v>71</v>
      </c>
      <c r="H46" s="59"/>
      <c r="I46" s="65">
        <f t="shared" si="1"/>
        <v>0</v>
      </c>
      <c r="J46" s="66"/>
      <c r="K46" s="67" t="s">
        <v>125</v>
      </c>
      <c r="L46" s="16"/>
    </row>
    <row r="47" ht="28.8" customHeight="1" spans="1:12">
      <c r="A47" s="10">
        <v>17</v>
      </c>
      <c r="B47" s="10" t="s">
        <v>73</v>
      </c>
      <c r="C47" s="57">
        <v>1</v>
      </c>
      <c r="D47" s="57">
        <v>1</v>
      </c>
      <c r="E47" s="10" t="s">
        <v>56</v>
      </c>
      <c r="F47" s="10" t="s">
        <v>70</v>
      </c>
      <c r="G47" s="58" t="s">
        <v>71</v>
      </c>
      <c r="H47" s="59"/>
      <c r="I47" s="65">
        <f t="shared" si="1"/>
        <v>0</v>
      </c>
      <c r="J47" s="66"/>
      <c r="K47" s="67" t="s">
        <v>126</v>
      </c>
      <c r="L47" s="16"/>
    </row>
    <row r="48" ht="28.8" customHeight="1" spans="1:12">
      <c r="A48" s="10">
        <v>18</v>
      </c>
      <c r="B48" s="10" t="s">
        <v>73</v>
      </c>
      <c r="C48" s="57">
        <v>1</v>
      </c>
      <c r="D48" s="57">
        <v>1</v>
      </c>
      <c r="E48" s="10" t="s">
        <v>56</v>
      </c>
      <c r="F48" s="10" t="s">
        <v>70</v>
      </c>
      <c r="G48" s="58" t="s">
        <v>121</v>
      </c>
      <c r="H48" s="59"/>
      <c r="I48" s="65">
        <f t="shared" si="1"/>
        <v>0</v>
      </c>
      <c r="J48" s="66"/>
      <c r="K48" s="67" t="s">
        <v>127</v>
      </c>
      <c r="L48" s="16"/>
    </row>
    <row r="49" ht="18" customHeight="1" spans="1:12">
      <c r="A49" s="54" t="s">
        <v>75</v>
      </c>
      <c r="B49" s="54"/>
      <c r="C49" s="54"/>
      <c r="D49" s="54"/>
      <c r="E49" s="54"/>
      <c r="F49" s="54"/>
      <c r="G49" s="54"/>
      <c r="H49" s="60"/>
      <c r="I49" s="60"/>
      <c r="J49" s="69"/>
      <c r="K49" s="69"/>
      <c r="L49" s="16"/>
    </row>
    <row r="50" ht="29" customHeight="1" spans="1:12">
      <c r="A50" s="55" t="s">
        <v>19</v>
      </c>
      <c r="B50" s="55" t="s">
        <v>20</v>
      </c>
      <c r="C50" s="55" t="s">
        <v>21</v>
      </c>
      <c r="D50" s="56" t="s">
        <v>22</v>
      </c>
      <c r="E50" s="56" t="s">
        <v>23</v>
      </c>
      <c r="F50" s="56" t="s">
        <v>24</v>
      </c>
      <c r="G50" s="56" t="s">
        <v>25</v>
      </c>
      <c r="H50" s="35" t="s">
        <v>26</v>
      </c>
      <c r="I50" s="35" t="s">
        <v>27</v>
      </c>
      <c r="J50" s="56" t="s">
        <v>28</v>
      </c>
      <c r="K50" s="55" t="s">
        <v>29</v>
      </c>
      <c r="L50" s="16"/>
    </row>
    <row r="51" ht="28.8" customHeight="1" spans="1:12">
      <c r="A51" s="10">
        <v>1</v>
      </c>
      <c r="B51" s="10" t="s">
        <v>30</v>
      </c>
      <c r="C51" s="57">
        <v>2</v>
      </c>
      <c r="D51" s="57">
        <v>1</v>
      </c>
      <c r="E51" s="10" t="s">
        <v>31</v>
      </c>
      <c r="F51" s="10" t="s">
        <v>128</v>
      </c>
      <c r="G51" s="58" t="s">
        <v>82</v>
      </c>
      <c r="H51" s="59"/>
      <c r="I51" s="65">
        <f>D51*H51</f>
        <v>0</v>
      </c>
      <c r="J51" s="66" t="s">
        <v>34</v>
      </c>
      <c r="K51" s="67" t="s">
        <v>129</v>
      </c>
      <c r="L51" s="16"/>
    </row>
    <row r="52" ht="28.8" customHeight="1" spans="1:12">
      <c r="A52" s="10">
        <v>2</v>
      </c>
      <c r="B52" s="10" t="s">
        <v>30</v>
      </c>
      <c r="C52" s="57">
        <v>2</v>
      </c>
      <c r="D52" s="57">
        <v>1</v>
      </c>
      <c r="E52" s="10" t="s">
        <v>31</v>
      </c>
      <c r="F52" s="10" t="s">
        <v>37</v>
      </c>
      <c r="G52" s="58" t="s">
        <v>76</v>
      </c>
      <c r="H52" s="59"/>
      <c r="I52" s="65">
        <f t="shared" ref="I52:I62" si="2">D52*H52</f>
        <v>0</v>
      </c>
      <c r="J52" s="66"/>
      <c r="K52" s="67" t="s">
        <v>130</v>
      </c>
      <c r="L52" s="16"/>
    </row>
    <row r="53" ht="28.8" customHeight="1" spans="1:12">
      <c r="A53" s="10">
        <v>3</v>
      </c>
      <c r="B53" s="10" t="s">
        <v>30</v>
      </c>
      <c r="C53" s="57">
        <v>2</v>
      </c>
      <c r="D53" s="57">
        <v>1</v>
      </c>
      <c r="E53" s="10" t="s">
        <v>31</v>
      </c>
      <c r="F53" s="10" t="s">
        <v>128</v>
      </c>
      <c r="G53" s="58" t="s">
        <v>82</v>
      </c>
      <c r="H53" s="59"/>
      <c r="I53" s="65">
        <f t="shared" si="2"/>
        <v>0</v>
      </c>
      <c r="J53" s="66"/>
      <c r="K53" s="67" t="s">
        <v>131</v>
      </c>
      <c r="L53" s="16"/>
    </row>
    <row r="54" ht="28.8" customHeight="1" spans="1:12">
      <c r="A54" s="10">
        <v>4</v>
      </c>
      <c r="B54" s="10" t="s">
        <v>30</v>
      </c>
      <c r="C54" s="57">
        <v>2</v>
      </c>
      <c r="D54" s="57">
        <v>1</v>
      </c>
      <c r="E54" s="10" t="s">
        <v>31</v>
      </c>
      <c r="F54" s="10" t="s">
        <v>37</v>
      </c>
      <c r="G54" s="58" t="s">
        <v>76</v>
      </c>
      <c r="H54" s="59"/>
      <c r="I54" s="65">
        <f t="shared" si="2"/>
        <v>0</v>
      </c>
      <c r="J54" s="66"/>
      <c r="K54" s="67" t="s">
        <v>132</v>
      </c>
      <c r="L54" s="16"/>
    </row>
    <row r="55" ht="28.8" customHeight="1" spans="1:12">
      <c r="A55" s="10">
        <v>5</v>
      </c>
      <c r="B55" s="10" t="s">
        <v>30</v>
      </c>
      <c r="C55" s="57">
        <v>2</v>
      </c>
      <c r="D55" s="57">
        <v>1</v>
      </c>
      <c r="E55" s="10" t="s">
        <v>31</v>
      </c>
      <c r="F55" s="10" t="s">
        <v>41</v>
      </c>
      <c r="G55" s="58" t="s">
        <v>76</v>
      </c>
      <c r="H55" s="59"/>
      <c r="I55" s="65">
        <f t="shared" si="2"/>
        <v>0</v>
      </c>
      <c r="J55" s="66"/>
      <c r="K55" s="67" t="s">
        <v>133</v>
      </c>
      <c r="L55" s="16"/>
    </row>
    <row r="56" ht="28.8" customHeight="1" spans="1:12">
      <c r="A56" s="10">
        <v>6</v>
      </c>
      <c r="B56" s="10" t="s">
        <v>30</v>
      </c>
      <c r="C56" s="57">
        <v>2</v>
      </c>
      <c r="D56" s="57">
        <v>1</v>
      </c>
      <c r="E56" s="10" t="s">
        <v>31</v>
      </c>
      <c r="F56" s="10" t="s">
        <v>41</v>
      </c>
      <c r="G56" s="58" t="s">
        <v>76</v>
      </c>
      <c r="H56" s="59"/>
      <c r="I56" s="65">
        <f t="shared" si="2"/>
        <v>0</v>
      </c>
      <c r="J56" s="66"/>
      <c r="K56" s="67" t="s">
        <v>134</v>
      </c>
      <c r="L56" s="16"/>
    </row>
    <row r="57" ht="28.8" customHeight="1" spans="1:12">
      <c r="A57" s="10">
        <v>7</v>
      </c>
      <c r="B57" s="10" t="s">
        <v>30</v>
      </c>
      <c r="C57" s="57">
        <v>2</v>
      </c>
      <c r="D57" s="57">
        <v>1</v>
      </c>
      <c r="E57" s="10" t="s">
        <v>31</v>
      </c>
      <c r="F57" s="10" t="s">
        <v>135</v>
      </c>
      <c r="G57" s="58" t="s">
        <v>136</v>
      </c>
      <c r="H57" s="59"/>
      <c r="I57" s="65">
        <f t="shared" si="2"/>
        <v>0</v>
      </c>
      <c r="J57" s="66"/>
      <c r="K57" s="67" t="s">
        <v>137</v>
      </c>
      <c r="L57" s="16"/>
    </row>
    <row r="58" ht="28.8" customHeight="1" spans="1:12">
      <c r="A58" s="10">
        <v>8</v>
      </c>
      <c r="B58" s="10" t="s">
        <v>30</v>
      </c>
      <c r="C58" s="57">
        <v>2</v>
      </c>
      <c r="D58" s="57">
        <v>1</v>
      </c>
      <c r="E58" s="10" t="s">
        <v>31</v>
      </c>
      <c r="F58" s="10" t="s">
        <v>135</v>
      </c>
      <c r="G58" s="58" t="s">
        <v>136</v>
      </c>
      <c r="H58" s="59"/>
      <c r="I58" s="65">
        <f t="shared" si="2"/>
        <v>0</v>
      </c>
      <c r="J58" s="66"/>
      <c r="K58" s="67" t="s">
        <v>138</v>
      </c>
      <c r="L58" s="16"/>
    </row>
    <row r="59" ht="28.8" customHeight="1" spans="1:12">
      <c r="A59" s="10">
        <v>9</v>
      </c>
      <c r="B59" s="10" t="s">
        <v>30</v>
      </c>
      <c r="C59" s="57">
        <v>2</v>
      </c>
      <c r="D59" s="57">
        <v>1</v>
      </c>
      <c r="E59" s="10" t="s">
        <v>31</v>
      </c>
      <c r="F59" s="10" t="s">
        <v>135</v>
      </c>
      <c r="G59" s="58" t="s">
        <v>136</v>
      </c>
      <c r="H59" s="59"/>
      <c r="I59" s="65">
        <f t="shared" si="2"/>
        <v>0</v>
      </c>
      <c r="J59" s="66"/>
      <c r="K59" s="67" t="s">
        <v>139</v>
      </c>
      <c r="L59" s="16"/>
    </row>
    <row r="60" ht="28.8" customHeight="1" spans="1:13">
      <c r="A60" s="10">
        <v>10</v>
      </c>
      <c r="B60" s="10" t="s">
        <v>30</v>
      </c>
      <c r="C60" s="57">
        <v>2</v>
      </c>
      <c r="D60" s="57">
        <v>1</v>
      </c>
      <c r="E60" s="10" t="s">
        <v>31</v>
      </c>
      <c r="F60" s="10" t="s">
        <v>135</v>
      </c>
      <c r="G60" s="58" t="s">
        <v>136</v>
      </c>
      <c r="H60" s="59"/>
      <c r="I60" s="65">
        <f t="shared" si="2"/>
        <v>0</v>
      </c>
      <c r="J60" s="66"/>
      <c r="K60" s="67" t="s">
        <v>140</v>
      </c>
      <c r="L60" s="70"/>
      <c r="M60" s="71"/>
    </row>
    <row r="61" ht="28.8" customHeight="1" spans="1:16">
      <c r="A61" s="10">
        <v>11</v>
      </c>
      <c r="B61" s="10" t="s">
        <v>30</v>
      </c>
      <c r="C61" s="57">
        <v>4</v>
      </c>
      <c r="D61" s="57">
        <v>2</v>
      </c>
      <c r="E61" s="10" t="s">
        <v>31</v>
      </c>
      <c r="F61" s="10" t="s">
        <v>135</v>
      </c>
      <c r="G61" s="58" t="s">
        <v>136</v>
      </c>
      <c r="H61" s="59"/>
      <c r="I61" s="65">
        <f t="shared" si="2"/>
        <v>0</v>
      </c>
      <c r="J61" s="66"/>
      <c r="K61" s="67" t="s">
        <v>141</v>
      </c>
      <c r="L61" s="16"/>
      <c r="N61" s="71"/>
      <c r="O61" s="71"/>
      <c r="P61" s="71"/>
    </row>
    <row r="62" ht="28.8" customHeight="1" spans="1:16">
      <c r="A62" s="10">
        <v>12</v>
      </c>
      <c r="B62" s="11" t="s">
        <v>30</v>
      </c>
      <c r="C62" s="57">
        <v>2</v>
      </c>
      <c r="D62" s="57">
        <v>1</v>
      </c>
      <c r="E62" s="11" t="s">
        <v>31</v>
      </c>
      <c r="F62" s="11" t="s">
        <v>142</v>
      </c>
      <c r="G62" s="58" t="s">
        <v>143</v>
      </c>
      <c r="H62" s="59"/>
      <c r="I62" s="65">
        <f t="shared" si="2"/>
        <v>0</v>
      </c>
      <c r="J62" s="66"/>
      <c r="K62" s="72" t="s">
        <v>144</v>
      </c>
      <c r="L62" s="16"/>
      <c r="N62" s="73"/>
      <c r="O62" s="73"/>
      <c r="P62" s="73"/>
    </row>
    <row r="63" ht="28.8" customHeight="1" spans="1:16">
      <c r="A63" s="10"/>
      <c r="B63" s="11" t="s">
        <v>15</v>
      </c>
      <c r="C63" s="57"/>
      <c r="D63" s="57">
        <f>SUM(D51:D62,D31:D48,D4:D28)</f>
        <v>57</v>
      </c>
      <c r="E63" s="11"/>
      <c r="F63" s="11"/>
      <c r="G63" s="58"/>
      <c r="H63" s="59"/>
      <c r="I63" s="59">
        <f>SUM(I51:I62,I31:I48,I4:I28)</f>
        <v>0</v>
      </c>
      <c r="J63" s="66"/>
      <c r="K63" s="72"/>
      <c r="L63" s="16"/>
      <c r="N63" s="73"/>
      <c r="O63" s="73"/>
      <c r="P63" s="73"/>
    </row>
    <row r="64" ht="110" customHeight="1" spans="1:12">
      <c r="A64" s="61" t="s">
        <v>145</v>
      </c>
      <c r="B64" s="62"/>
      <c r="C64" s="62"/>
      <c r="D64" s="62"/>
      <c r="E64" s="62"/>
      <c r="F64" s="62"/>
      <c r="G64" s="62"/>
      <c r="H64" s="62"/>
      <c r="I64" s="62"/>
      <c r="J64" s="62"/>
      <c r="K64" s="62"/>
      <c r="L64" s="74"/>
    </row>
    <row r="65" ht="18" customHeight="1"/>
    <row r="66" ht="18" customHeight="1"/>
    <row r="67" ht="18" customHeight="1"/>
    <row r="68" ht="18" customHeight="1"/>
    <row r="69" ht="18" customHeight="1" spans="14:16">
      <c r="N69" s="71"/>
      <c r="O69" s="71"/>
      <c r="P69" s="71"/>
    </row>
    <row r="70" ht="18" customHeight="1"/>
    <row r="71" ht="18" customHeight="1"/>
    <row r="72" ht="18" customHeight="1"/>
    <row r="73" ht="18" customHeight="1"/>
    <row r="74" ht="18" customHeight="1"/>
    <row r="75" ht="18" customHeight="1"/>
    <row r="76" ht="18" customHeight="1"/>
    <row r="77" ht="18" customHeight="1"/>
    <row r="78" ht="18" customHeight="1" spans="14:16">
      <c r="N78" s="71"/>
      <c r="O78" s="71"/>
      <c r="P78" s="71"/>
    </row>
    <row r="79" ht="18" customHeight="1"/>
    <row r="80" ht="18" customHeight="1" spans="14:16">
      <c r="N80" s="71"/>
      <c r="O80" s="71"/>
      <c r="P80" s="71"/>
    </row>
    <row r="81" ht="18" customHeight="1"/>
    <row r="82" ht="18" customHeight="1" spans="14:16">
      <c r="N82" s="71"/>
      <c r="O82" s="71"/>
      <c r="P82" s="71"/>
    </row>
    <row r="83" ht="18" customHeight="1"/>
    <row r="84" ht="18" customHeight="1"/>
    <row r="85" ht="18" customHeight="1" spans="14:16">
      <c r="N85" s="71"/>
      <c r="O85" s="71"/>
      <c r="P85" s="71"/>
    </row>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sheetData>
  <autoFilter ref="A3:P64">
    <extLst/>
  </autoFilter>
  <mergeCells count="18">
    <mergeCell ref="A1:K1"/>
    <mergeCell ref="A2:G2"/>
    <mergeCell ref="A29:G29"/>
    <mergeCell ref="A49:G49"/>
    <mergeCell ref="A64:L64"/>
    <mergeCell ref="H2:H3"/>
    <mergeCell ref="I2:I3"/>
    <mergeCell ref="J2:J3"/>
    <mergeCell ref="J4:J24"/>
    <mergeCell ref="J25:J28"/>
    <mergeCell ref="J31:J48"/>
    <mergeCell ref="J51:J62"/>
    <mergeCell ref="K2:K3"/>
    <mergeCell ref="K37:K38"/>
    <mergeCell ref="K39:K40"/>
    <mergeCell ref="K41:K42"/>
    <mergeCell ref="K43:K44"/>
    <mergeCell ref="L2:L3"/>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70"/>
  <sheetViews>
    <sheetView view="pageBreakPreview" zoomScaleNormal="100" workbookViewId="0">
      <selection activeCell="N5" sqref="N5"/>
    </sheetView>
  </sheetViews>
  <sheetFormatPr defaultColWidth="9" defaultRowHeight="14.4"/>
  <cols>
    <col min="1" max="1" width="5.88888888888889" style="30" customWidth="1"/>
    <col min="2" max="2" width="9.33333333333333" style="30" customWidth="1"/>
    <col min="3" max="3" width="14.8888888888889" style="30" customWidth="1"/>
    <col min="4" max="4" width="32.4444444444444" style="30" customWidth="1"/>
    <col min="5" max="7" width="7" style="30" customWidth="1"/>
    <col min="8" max="8" width="9.77777777777778" style="31" customWidth="1"/>
    <col min="9" max="9" width="10.6666666666667" style="32" customWidth="1"/>
    <col min="10" max="10" width="24" style="30" customWidth="1"/>
    <col min="11" max="16384" width="9" style="30"/>
  </cols>
  <sheetData>
    <row r="1" s="28" customFormat="1" ht="28" customHeight="1" spans="1:11">
      <c r="A1" s="33" t="s">
        <v>146</v>
      </c>
      <c r="B1" s="33"/>
      <c r="C1" s="33"/>
      <c r="D1" s="33"/>
      <c r="E1" s="33"/>
      <c r="F1" s="33"/>
      <c r="G1" s="33"/>
      <c r="H1" s="33"/>
      <c r="I1" s="33"/>
      <c r="J1" s="33"/>
      <c r="K1" s="33"/>
    </row>
    <row r="2" s="29" customFormat="1" ht="33.6" customHeight="1" spans="1:17">
      <c r="A2" s="34" t="s">
        <v>19</v>
      </c>
      <c r="B2" s="34" t="s">
        <v>147</v>
      </c>
      <c r="C2" s="34" t="s">
        <v>148</v>
      </c>
      <c r="D2" s="34" t="s">
        <v>25</v>
      </c>
      <c r="E2" s="34" t="s">
        <v>23</v>
      </c>
      <c r="F2" s="34" t="s">
        <v>21</v>
      </c>
      <c r="G2" s="34" t="s">
        <v>22</v>
      </c>
      <c r="H2" s="35" t="s">
        <v>26</v>
      </c>
      <c r="I2" s="42" t="s">
        <v>27</v>
      </c>
      <c r="J2" s="34" t="s">
        <v>149</v>
      </c>
      <c r="K2" s="43" t="s">
        <v>18</v>
      </c>
      <c r="L2" s="44"/>
      <c r="M2" s="44"/>
      <c r="N2" s="44"/>
      <c r="O2" s="44"/>
      <c r="P2" s="44"/>
      <c r="Q2" s="44"/>
    </row>
    <row r="3" ht="63.45" customHeight="1" spans="1:17">
      <c r="A3" s="36">
        <v>1</v>
      </c>
      <c r="B3" s="36" t="s">
        <v>150</v>
      </c>
      <c r="C3" s="24" t="s">
        <v>151</v>
      </c>
      <c r="D3" s="37" t="s">
        <v>152</v>
      </c>
      <c r="E3" s="36" t="s">
        <v>31</v>
      </c>
      <c r="F3" s="36">
        <v>2</v>
      </c>
      <c r="G3" s="36">
        <v>1</v>
      </c>
      <c r="H3" s="38"/>
      <c r="I3" s="45">
        <f>G3*H3</f>
        <v>0</v>
      </c>
      <c r="J3" s="46" t="s">
        <v>153</v>
      </c>
      <c r="K3" s="39"/>
      <c r="L3" s="47"/>
      <c r="M3" s="47"/>
      <c r="N3" s="47"/>
      <c r="O3" s="47"/>
      <c r="P3" s="47"/>
      <c r="Q3" s="47"/>
    </row>
    <row r="4" ht="59.55" customHeight="1" spans="1:17">
      <c r="A4" s="36">
        <v>2</v>
      </c>
      <c r="B4" s="36" t="s">
        <v>154</v>
      </c>
      <c r="C4" s="24" t="s">
        <v>151</v>
      </c>
      <c r="D4" s="37" t="s">
        <v>155</v>
      </c>
      <c r="E4" s="36" t="s">
        <v>31</v>
      </c>
      <c r="F4" s="36">
        <v>8</v>
      </c>
      <c r="G4" s="36">
        <v>4</v>
      </c>
      <c r="H4" s="38"/>
      <c r="I4" s="45">
        <f t="shared" ref="I4:I11" si="0">G4*H4</f>
        <v>0</v>
      </c>
      <c r="J4" s="46" t="s">
        <v>153</v>
      </c>
      <c r="K4" s="39"/>
      <c r="L4" s="47"/>
      <c r="M4" s="47"/>
      <c r="N4" s="47"/>
      <c r="O4" s="47"/>
      <c r="P4" s="47"/>
      <c r="Q4" s="47"/>
    </row>
    <row r="5" ht="70.5" customHeight="1" spans="1:17">
      <c r="A5" s="36">
        <v>3</v>
      </c>
      <c r="B5" s="36" t="s">
        <v>154</v>
      </c>
      <c r="C5" s="24" t="s">
        <v>151</v>
      </c>
      <c r="D5" s="37" t="s">
        <v>156</v>
      </c>
      <c r="E5" s="36" t="s">
        <v>31</v>
      </c>
      <c r="F5" s="36">
        <v>6</v>
      </c>
      <c r="G5" s="36">
        <v>3</v>
      </c>
      <c r="H5" s="38"/>
      <c r="I5" s="45">
        <f t="shared" si="0"/>
        <v>0</v>
      </c>
      <c r="J5" s="46" t="s">
        <v>153</v>
      </c>
      <c r="K5" s="39"/>
      <c r="L5" s="47"/>
      <c r="M5" s="47"/>
      <c r="N5" s="47"/>
      <c r="O5" s="47"/>
      <c r="P5" s="47"/>
      <c r="Q5" s="47"/>
    </row>
    <row r="6" ht="60" customHeight="1" spans="1:17">
      <c r="A6" s="36">
        <v>4</v>
      </c>
      <c r="B6" s="36" t="s">
        <v>150</v>
      </c>
      <c r="C6" s="24" t="s">
        <v>151</v>
      </c>
      <c r="D6" s="37" t="s">
        <v>157</v>
      </c>
      <c r="E6" s="36" t="s">
        <v>31</v>
      </c>
      <c r="F6" s="36">
        <v>14</v>
      </c>
      <c r="G6" s="36">
        <v>7</v>
      </c>
      <c r="H6" s="38"/>
      <c r="I6" s="45">
        <f t="shared" si="0"/>
        <v>0</v>
      </c>
      <c r="J6" s="46" t="s">
        <v>153</v>
      </c>
      <c r="K6" s="39"/>
      <c r="L6" s="47"/>
      <c r="M6" s="47"/>
      <c r="N6" s="47"/>
      <c r="O6" s="47"/>
      <c r="P6" s="47"/>
      <c r="Q6" s="47"/>
    </row>
    <row r="7" ht="61.95" customHeight="1" spans="1:17">
      <c r="A7" s="36">
        <v>5</v>
      </c>
      <c r="B7" s="36" t="s">
        <v>158</v>
      </c>
      <c r="C7" s="24" t="s">
        <v>159</v>
      </c>
      <c r="D7" s="37" t="s">
        <v>160</v>
      </c>
      <c r="E7" s="36" t="s">
        <v>31</v>
      </c>
      <c r="F7" s="36">
        <v>4</v>
      </c>
      <c r="G7" s="36">
        <v>2</v>
      </c>
      <c r="H7" s="38"/>
      <c r="I7" s="45">
        <f t="shared" si="0"/>
        <v>0</v>
      </c>
      <c r="J7" s="46" t="s">
        <v>153</v>
      </c>
      <c r="K7" s="39"/>
      <c r="L7" s="47"/>
      <c r="M7" s="47"/>
      <c r="N7" s="47"/>
      <c r="O7" s="47"/>
      <c r="P7" s="47"/>
      <c r="Q7" s="47"/>
    </row>
    <row r="8" ht="59.55" customHeight="1" spans="1:17">
      <c r="A8" s="36">
        <v>6</v>
      </c>
      <c r="B8" s="36" t="s">
        <v>154</v>
      </c>
      <c r="C8" s="24" t="s">
        <v>151</v>
      </c>
      <c r="D8" s="37" t="s">
        <v>161</v>
      </c>
      <c r="E8" s="36" t="s">
        <v>31</v>
      </c>
      <c r="F8" s="36">
        <v>2</v>
      </c>
      <c r="G8" s="36">
        <v>1</v>
      </c>
      <c r="H8" s="38"/>
      <c r="I8" s="45">
        <f t="shared" si="0"/>
        <v>0</v>
      </c>
      <c r="J8" s="46" t="s">
        <v>153</v>
      </c>
      <c r="K8" s="39"/>
      <c r="L8" s="47"/>
      <c r="M8" s="47"/>
      <c r="N8" s="47"/>
      <c r="O8" s="47"/>
      <c r="P8" s="47"/>
      <c r="Q8" s="47"/>
    </row>
    <row r="9" ht="57" customHeight="1" spans="1:17">
      <c r="A9" s="36">
        <v>7</v>
      </c>
      <c r="B9" s="36" t="s">
        <v>150</v>
      </c>
      <c r="C9" s="24" t="s">
        <v>151</v>
      </c>
      <c r="D9" s="37" t="s">
        <v>162</v>
      </c>
      <c r="E9" s="36" t="s">
        <v>31</v>
      </c>
      <c r="F9" s="36">
        <v>2</v>
      </c>
      <c r="G9" s="36">
        <v>1</v>
      </c>
      <c r="H9" s="38"/>
      <c r="I9" s="45">
        <f t="shared" si="0"/>
        <v>0</v>
      </c>
      <c r="J9" s="46" t="s">
        <v>153</v>
      </c>
      <c r="K9" s="39"/>
      <c r="L9" s="47"/>
      <c r="M9" s="47"/>
      <c r="N9" s="47"/>
      <c r="O9" s="47"/>
      <c r="P9" s="47"/>
      <c r="Q9" s="47"/>
    </row>
    <row r="10" ht="56.55" customHeight="1" spans="1:17">
      <c r="A10" s="36">
        <v>8</v>
      </c>
      <c r="B10" s="36" t="s">
        <v>150</v>
      </c>
      <c r="C10" s="24" t="s">
        <v>151</v>
      </c>
      <c r="D10" s="37" t="s">
        <v>163</v>
      </c>
      <c r="E10" s="36" t="s">
        <v>31</v>
      </c>
      <c r="F10" s="36">
        <v>8</v>
      </c>
      <c r="G10" s="36">
        <v>4</v>
      </c>
      <c r="H10" s="38"/>
      <c r="I10" s="45">
        <f t="shared" si="0"/>
        <v>0</v>
      </c>
      <c r="J10" s="46" t="s">
        <v>153</v>
      </c>
      <c r="K10" s="39"/>
      <c r="L10" s="47"/>
      <c r="M10" s="47"/>
      <c r="N10" s="47"/>
      <c r="O10" s="47"/>
      <c r="P10" s="47"/>
      <c r="Q10" s="47"/>
    </row>
    <row r="11" ht="59.55" customHeight="1" spans="1:17">
      <c r="A11" s="36">
        <v>9</v>
      </c>
      <c r="B11" s="39" t="s">
        <v>164</v>
      </c>
      <c r="C11" s="25" t="s">
        <v>165</v>
      </c>
      <c r="D11" s="37" t="s">
        <v>166</v>
      </c>
      <c r="E11" s="39" t="s">
        <v>56</v>
      </c>
      <c r="F11" s="39">
        <v>2</v>
      </c>
      <c r="G11" s="39">
        <v>2</v>
      </c>
      <c r="H11" s="38"/>
      <c r="I11" s="45">
        <f t="shared" si="0"/>
        <v>0</v>
      </c>
      <c r="J11" s="48" t="s">
        <v>167</v>
      </c>
      <c r="K11" s="39"/>
      <c r="L11" s="47"/>
      <c r="M11" s="47"/>
      <c r="N11" s="47"/>
      <c r="O11" s="47"/>
      <c r="P11" s="47"/>
      <c r="Q11" s="47"/>
    </row>
    <row r="12" ht="59.55" customHeight="1" spans="1:17">
      <c r="A12" s="36"/>
      <c r="B12" s="39"/>
      <c r="C12" s="11" t="s">
        <v>15</v>
      </c>
      <c r="D12" s="37"/>
      <c r="E12" s="39"/>
      <c r="F12" s="39"/>
      <c r="G12" s="39">
        <f>SUM(G3:G11)</f>
        <v>25</v>
      </c>
      <c r="H12" s="38"/>
      <c r="I12" s="45">
        <f>SUM(I3:I11)</f>
        <v>0</v>
      </c>
      <c r="J12" s="48"/>
      <c r="K12" s="39"/>
      <c r="L12" s="47"/>
      <c r="M12" s="47"/>
      <c r="N12" s="47"/>
      <c r="O12" s="47"/>
      <c r="P12" s="47"/>
      <c r="Q12" s="47"/>
    </row>
    <row r="13" ht="25.8" customHeight="1" spans="1:11">
      <c r="A13" s="40" t="s">
        <v>168</v>
      </c>
      <c r="B13" s="41"/>
      <c r="C13" s="41"/>
      <c r="D13" s="41"/>
      <c r="E13" s="41"/>
      <c r="F13" s="41"/>
      <c r="G13" s="41"/>
      <c r="H13" s="41"/>
      <c r="I13" s="41"/>
      <c r="J13" s="41"/>
      <c r="K13" s="49"/>
    </row>
    <row r="14" ht="19.95" customHeight="1"/>
    <row r="15" ht="19.95" customHeight="1"/>
    <row r="16" ht="19.95" customHeight="1"/>
    <row r="17" ht="19.95" customHeight="1"/>
    <row r="18" ht="19.95" customHeight="1"/>
    <row r="19" ht="19.95" customHeight="1"/>
    <row r="20" ht="19.95" customHeight="1"/>
    <row r="21" ht="19.95" customHeight="1"/>
    <row r="22" ht="19.95" customHeight="1"/>
    <row r="23" ht="19.95" customHeight="1"/>
    <row r="24" ht="19.95" customHeight="1"/>
    <row r="25" ht="19.95" customHeight="1"/>
    <row r="26" ht="19.95" customHeight="1"/>
    <row r="27" ht="19.95" customHeight="1"/>
    <row r="28" ht="19.95" customHeight="1"/>
    <row r="29" ht="19.95" customHeight="1"/>
    <row r="30" ht="19.95" customHeight="1"/>
    <row r="31" ht="19.95" customHeight="1"/>
    <row r="32" ht="19.95" customHeight="1"/>
    <row r="33" ht="19.95" customHeight="1"/>
    <row r="34" ht="19.95" customHeight="1"/>
    <row r="35" ht="19.95" customHeight="1"/>
    <row r="36" ht="19.95" customHeight="1"/>
    <row r="37" ht="19.95" customHeight="1"/>
    <row r="38" ht="19.95" customHeight="1"/>
    <row r="39" ht="19.95" customHeight="1"/>
    <row r="40" ht="19.95" customHeight="1"/>
    <row r="41" ht="19.95" customHeight="1"/>
    <row r="42" ht="19.95" customHeight="1"/>
    <row r="43" ht="19.95" customHeight="1"/>
    <row r="44" ht="19.95" customHeight="1"/>
    <row r="45" ht="19.95" customHeight="1"/>
    <row r="46" ht="19.95" customHeight="1"/>
    <row r="47" ht="19.95" customHeight="1"/>
    <row r="48" ht="19.95" customHeight="1"/>
    <row r="49" ht="19.95" customHeight="1"/>
    <row r="50" ht="19.95" customHeight="1"/>
    <row r="51" ht="19.95" customHeight="1"/>
    <row r="52" ht="19.95" customHeight="1"/>
    <row r="53" ht="19.95" customHeight="1"/>
    <row r="54" ht="19.95" customHeight="1"/>
    <row r="55" ht="19.95" customHeight="1"/>
    <row r="56" ht="19.95" customHeight="1"/>
    <row r="57" ht="19.95" customHeight="1"/>
    <row r="58" ht="19.95" customHeight="1"/>
    <row r="59" ht="19.95" customHeight="1"/>
    <row r="60" ht="19.95" customHeight="1"/>
    <row r="61" ht="19.95" customHeight="1"/>
    <row r="62" ht="19.95" customHeight="1"/>
    <row r="63" ht="19.95" customHeight="1"/>
    <row r="64" ht="19.95" customHeight="1"/>
    <row r="65" ht="19.95" customHeight="1"/>
    <row r="66" ht="19.95" customHeight="1"/>
    <row r="67" ht="19.95" customHeight="1"/>
    <row r="68" ht="19.95" customHeight="1"/>
    <row r="69" ht="19.95" customHeight="1"/>
    <row r="70" ht="19.95" customHeight="1"/>
    <row r="71" ht="19.95" customHeight="1"/>
    <row r="72" ht="19.95" customHeight="1"/>
    <row r="73" ht="19.95" customHeight="1"/>
    <row r="74" ht="19.95" customHeight="1"/>
    <row r="75" ht="19.95" customHeight="1"/>
    <row r="76" ht="19.95" customHeight="1"/>
    <row r="77" ht="19.95" customHeight="1"/>
    <row r="78" ht="19.95" customHeight="1"/>
    <row r="79" ht="19.95" customHeight="1"/>
    <row r="80" ht="19.95" customHeight="1"/>
    <row r="81" ht="19.95" customHeight="1"/>
    <row r="82" ht="19.95" customHeight="1"/>
    <row r="83" ht="19.95" customHeight="1"/>
    <row r="84" ht="19.95" customHeight="1"/>
    <row r="85" ht="19.95" customHeight="1"/>
    <row r="86" ht="19.95" customHeight="1"/>
    <row r="87" ht="19.95" customHeight="1"/>
    <row r="88" ht="19.95" customHeight="1"/>
    <row r="89" ht="19.95" customHeight="1"/>
    <row r="90" ht="19.95" customHeight="1"/>
    <row r="91" ht="19.95" customHeight="1"/>
    <row r="92" ht="19.95" customHeight="1"/>
    <row r="93" ht="19.95" customHeight="1"/>
    <row r="94" ht="19.95" customHeight="1"/>
    <row r="95" ht="19.95" customHeight="1"/>
    <row r="96" ht="19.95" customHeight="1"/>
    <row r="97" ht="19.95" customHeight="1"/>
    <row r="98" ht="19.95" customHeight="1"/>
    <row r="99" ht="19.95" customHeight="1"/>
    <row r="100" ht="19.95" customHeight="1"/>
    <row r="101" ht="19.95" customHeight="1"/>
    <row r="102" ht="19.95" customHeight="1"/>
    <row r="103" ht="19.95" customHeight="1"/>
    <row r="104" ht="19.95" customHeight="1"/>
    <row r="105" ht="19.95" customHeight="1"/>
    <row r="106" ht="19.95" customHeight="1"/>
    <row r="107" ht="19.95" customHeight="1"/>
    <row r="108" ht="19.95" customHeight="1"/>
    <row r="109" ht="19.95" customHeight="1"/>
    <row r="110" ht="19.95" customHeight="1"/>
    <row r="111" ht="19.95" customHeight="1"/>
    <row r="112" ht="19.95" customHeight="1"/>
    <row r="113" ht="19.95" customHeight="1"/>
    <row r="114" ht="19.95" customHeight="1"/>
    <row r="115" ht="19.95" customHeight="1"/>
    <row r="116" ht="19.95" customHeight="1"/>
    <row r="117" ht="19.95" customHeight="1"/>
    <row r="118" ht="19.95" customHeight="1"/>
    <row r="119" ht="19.95" customHeight="1"/>
    <row r="120" ht="19.95" customHeight="1"/>
    <row r="121" ht="19.95" customHeight="1"/>
    <row r="122" ht="19.95" customHeight="1"/>
    <row r="123" ht="19.95" customHeight="1"/>
    <row r="124" ht="19.95" customHeight="1"/>
    <row r="125" ht="19.95" customHeight="1"/>
    <row r="126" ht="19.95" customHeight="1"/>
    <row r="127" ht="19.95" customHeight="1"/>
    <row r="128" ht="19.95" customHeight="1"/>
    <row r="129" ht="19.95" customHeight="1"/>
    <row r="130" ht="19.95" customHeight="1"/>
    <row r="131" ht="19.95" customHeight="1"/>
    <row r="132" ht="19.95" customHeight="1"/>
    <row r="133" ht="19.95" customHeight="1"/>
    <row r="134" ht="19.95" customHeight="1"/>
    <row r="135" ht="19.95" customHeight="1"/>
    <row r="136" ht="19.95" customHeight="1"/>
    <row r="137" ht="19.95" customHeight="1"/>
    <row r="138" ht="19.95" customHeight="1"/>
    <row r="139" ht="19.95" customHeight="1"/>
    <row r="140" ht="19.95" customHeight="1"/>
    <row r="141" ht="19.95" customHeight="1"/>
    <row r="142" ht="19.95" customHeight="1"/>
    <row r="143" ht="19.95" customHeight="1"/>
    <row r="144" ht="19.95" customHeight="1"/>
    <row r="145" ht="19.95" customHeight="1"/>
    <row r="146" ht="19.95" customHeight="1"/>
    <row r="147" ht="19.95" customHeight="1"/>
    <row r="148" ht="19.95" customHeight="1"/>
    <row r="149" ht="19.95" customHeight="1"/>
    <row r="150" ht="19.95" customHeight="1"/>
    <row r="151" ht="19.95" customHeight="1"/>
    <row r="152" ht="19.95" customHeight="1"/>
    <row r="153" ht="19.95" customHeight="1"/>
    <row r="154" ht="19.95" customHeight="1"/>
    <row r="155" ht="19.95" customHeight="1"/>
    <row r="156" ht="19.95" customHeight="1"/>
    <row r="157" ht="19.95" customHeight="1"/>
    <row r="158" ht="19.95" customHeight="1"/>
    <row r="159" ht="19.95" customHeight="1"/>
    <row r="160" ht="19.95" customHeight="1"/>
    <row r="161" ht="19.95" customHeight="1"/>
    <row r="162" ht="19.95" customHeight="1"/>
    <row r="163" ht="19.95" customHeight="1"/>
    <row r="164" ht="19.95" customHeight="1"/>
    <row r="165" ht="19.95" customHeight="1"/>
    <row r="166" ht="19.95" customHeight="1"/>
    <row r="167" ht="19.95" customHeight="1"/>
    <row r="168" ht="19.95" customHeight="1"/>
    <row r="169" ht="19.95" customHeight="1"/>
    <row r="170" ht="19.95" customHeight="1"/>
  </sheetData>
  <mergeCells count="2">
    <mergeCell ref="A1:K1"/>
    <mergeCell ref="A13:K13"/>
  </mergeCells>
  <pageMargins left="0.7" right="0.7" top="0.75" bottom="0.75" header="0.3" footer="0.3"/>
  <pageSetup paperSize="9" scale="65"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7"/>
  <sheetViews>
    <sheetView view="pageBreakPreview" zoomScale="85" zoomScaleNormal="100" workbookViewId="0">
      <pane ySplit="2" topLeftCell="A16" activePane="bottomLeft" state="frozen"/>
      <selection/>
      <selection pane="bottomLeft" activeCell="I4" sqref="I4"/>
    </sheetView>
  </sheetViews>
  <sheetFormatPr defaultColWidth="8.88888888888889" defaultRowHeight="14.4" outlineLevelCol="6"/>
  <cols>
    <col min="1" max="1" width="6.27777777777778" style="1" customWidth="1"/>
    <col min="2" max="2" width="20.7777777777778" style="1" customWidth="1"/>
    <col min="3" max="3" width="8.77777777777778" style="1" customWidth="1"/>
    <col min="4" max="4" width="12.8055555555556" style="2" customWidth="1"/>
    <col min="5" max="5" width="16.8703703703704" style="3" customWidth="1"/>
    <col min="6" max="6" width="16.8611111111111" style="3" customWidth="1"/>
    <col min="7" max="7" width="21.4351851851852" customWidth="1"/>
  </cols>
  <sheetData>
    <row r="1" ht="35" customHeight="1" spans="1:7">
      <c r="A1" s="4" t="s">
        <v>169</v>
      </c>
      <c r="B1" s="5"/>
      <c r="C1" s="5"/>
      <c r="D1" s="5"/>
      <c r="E1" s="5"/>
      <c r="F1" s="5"/>
      <c r="G1" s="6"/>
    </row>
    <row r="2" spans="1:7">
      <c r="A2" s="7" t="s">
        <v>170</v>
      </c>
      <c r="B2" s="7" t="s">
        <v>171</v>
      </c>
      <c r="C2" s="7" t="s">
        <v>23</v>
      </c>
      <c r="D2" s="8" t="s">
        <v>21</v>
      </c>
      <c r="E2" s="9" t="s">
        <v>26</v>
      </c>
      <c r="F2" s="9" t="s">
        <v>27</v>
      </c>
      <c r="G2" s="10" t="s">
        <v>149</v>
      </c>
    </row>
    <row r="3" ht="50" customHeight="1" spans="1:7">
      <c r="A3" s="11">
        <v>1</v>
      </c>
      <c r="B3" s="10" t="s">
        <v>172</v>
      </c>
      <c r="C3" s="12" t="s">
        <v>31</v>
      </c>
      <c r="D3" s="13">
        <v>1</v>
      </c>
      <c r="E3" s="14"/>
      <c r="F3" s="15">
        <f t="shared" ref="F3:F6" si="0">E3</f>
        <v>0</v>
      </c>
      <c r="G3" s="16" t="s">
        <v>173</v>
      </c>
    </row>
    <row r="4" ht="50" customHeight="1" spans="1:7">
      <c r="A4" s="11">
        <v>2</v>
      </c>
      <c r="B4" s="10" t="s">
        <v>174</v>
      </c>
      <c r="C4" s="12" t="s">
        <v>31</v>
      </c>
      <c r="D4" s="13">
        <v>1</v>
      </c>
      <c r="E4" s="14"/>
      <c r="F4" s="15">
        <f t="shared" si="0"/>
        <v>0</v>
      </c>
      <c r="G4" s="16" t="s">
        <v>173</v>
      </c>
    </row>
    <row r="5" ht="50" customHeight="1" spans="1:7">
      <c r="A5" s="11">
        <v>3</v>
      </c>
      <c r="B5" s="10" t="s">
        <v>175</v>
      </c>
      <c r="C5" s="12" t="s">
        <v>31</v>
      </c>
      <c r="D5" s="13">
        <v>1</v>
      </c>
      <c r="E5" s="17"/>
      <c r="F5" s="15">
        <f t="shared" si="0"/>
        <v>0</v>
      </c>
      <c r="G5" s="16" t="s">
        <v>173</v>
      </c>
    </row>
    <row r="6" ht="50" customHeight="1" spans="1:7">
      <c r="A6" s="11">
        <v>4</v>
      </c>
      <c r="B6" s="10" t="s">
        <v>176</v>
      </c>
      <c r="C6" s="12" t="s">
        <v>31</v>
      </c>
      <c r="D6" s="13">
        <v>1</v>
      </c>
      <c r="E6" s="14"/>
      <c r="F6" s="15">
        <f t="shared" si="0"/>
        <v>0</v>
      </c>
      <c r="G6" s="16" t="s">
        <v>173</v>
      </c>
    </row>
    <row r="7" ht="50" customHeight="1" spans="1:7">
      <c r="A7" s="11">
        <v>5</v>
      </c>
      <c r="B7" s="11" t="s">
        <v>177</v>
      </c>
      <c r="C7" s="12" t="s">
        <v>31</v>
      </c>
      <c r="D7" s="13">
        <v>1</v>
      </c>
      <c r="E7" s="14"/>
      <c r="F7" s="15">
        <f t="shared" ref="F7:F18" si="1">D7*E7</f>
        <v>0</v>
      </c>
      <c r="G7" s="16" t="s">
        <v>173</v>
      </c>
    </row>
    <row r="8" ht="50" customHeight="1" spans="1:7">
      <c r="A8" s="11">
        <v>6</v>
      </c>
      <c r="B8" s="11" t="s">
        <v>178</v>
      </c>
      <c r="C8" s="12" t="s">
        <v>31</v>
      </c>
      <c r="D8" s="13">
        <v>1</v>
      </c>
      <c r="E8" s="14"/>
      <c r="F8" s="15">
        <f t="shared" si="1"/>
        <v>0</v>
      </c>
      <c r="G8" s="16" t="s">
        <v>173</v>
      </c>
    </row>
    <row r="9" ht="50" customHeight="1" spans="1:7">
      <c r="A9" s="11">
        <v>7</v>
      </c>
      <c r="B9" s="11" t="s">
        <v>179</v>
      </c>
      <c r="C9" s="12" t="s">
        <v>31</v>
      </c>
      <c r="D9" s="13">
        <v>1</v>
      </c>
      <c r="E9" s="17"/>
      <c r="F9" s="15">
        <f t="shared" si="1"/>
        <v>0</v>
      </c>
      <c r="G9" s="16" t="s">
        <v>173</v>
      </c>
    </row>
    <row r="10" ht="50" customHeight="1" spans="1:7">
      <c r="A10" s="11">
        <v>8</v>
      </c>
      <c r="B10" s="11" t="s">
        <v>180</v>
      </c>
      <c r="C10" s="12" t="s">
        <v>31</v>
      </c>
      <c r="D10" s="13">
        <v>1</v>
      </c>
      <c r="E10" s="17"/>
      <c r="F10" s="15">
        <f t="shared" si="1"/>
        <v>0</v>
      </c>
      <c r="G10" s="16" t="s">
        <v>173</v>
      </c>
    </row>
    <row r="11" ht="50" customHeight="1" spans="1:7">
      <c r="A11" s="11">
        <v>9</v>
      </c>
      <c r="B11" s="11" t="s">
        <v>181</v>
      </c>
      <c r="C11" s="12" t="s">
        <v>31</v>
      </c>
      <c r="D11" s="13">
        <v>1</v>
      </c>
      <c r="E11" s="17"/>
      <c r="F11" s="15">
        <f t="shared" si="1"/>
        <v>0</v>
      </c>
      <c r="G11" s="16" t="s">
        <v>173</v>
      </c>
    </row>
    <row r="12" ht="50" customHeight="1" spans="1:7">
      <c r="A12" s="11">
        <v>10</v>
      </c>
      <c r="B12" s="11" t="s">
        <v>182</v>
      </c>
      <c r="C12" s="12" t="s">
        <v>31</v>
      </c>
      <c r="D12" s="13">
        <v>1</v>
      </c>
      <c r="E12" s="17"/>
      <c r="F12" s="15">
        <f t="shared" si="1"/>
        <v>0</v>
      </c>
      <c r="G12" s="16" t="s">
        <v>173</v>
      </c>
    </row>
    <row r="13" ht="50" customHeight="1" spans="1:7">
      <c r="A13" s="11">
        <v>11</v>
      </c>
      <c r="B13" s="11" t="s">
        <v>183</v>
      </c>
      <c r="C13" s="12" t="s">
        <v>31</v>
      </c>
      <c r="D13" s="13">
        <v>1</v>
      </c>
      <c r="E13" s="17"/>
      <c r="F13" s="15">
        <f t="shared" si="1"/>
        <v>0</v>
      </c>
      <c r="G13" s="16" t="s">
        <v>173</v>
      </c>
    </row>
    <row r="14" ht="50" customHeight="1" spans="1:7">
      <c r="A14" s="11">
        <v>12</v>
      </c>
      <c r="B14" s="11" t="s">
        <v>184</v>
      </c>
      <c r="C14" s="12" t="s">
        <v>31</v>
      </c>
      <c r="D14" s="13">
        <v>1</v>
      </c>
      <c r="E14" s="17"/>
      <c r="F14" s="15">
        <f t="shared" si="1"/>
        <v>0</v>
      </c>
      <c r="G14" s="16" t="s">
        <v>173</v>
      </c>
    </row>
    <row r="15" ht="50" customHeight="1" spans="1:7">
      <c r="A15" s="11">
        <v>13</v>
      </c>
      <c r="B15" s="11" t="s">
        <v>185</v>
      </c>
      <c r="C15" s="12" t="s">
        <v>31</v>
      </c>
      <c r="D15" s="13">
        <v>1</v>
      </c>
      <c r="E15" s="18"/>
      <c r="F15" s="15">
        <f t="shared" si="1"/>
        <v>0</v>
      </c>
      <c r="G15" s="16" t="s">
        <v>173</v>
      </c>
    </row>
    <row r="16" ht="50" customHeight="1" spans="1:7">
      <c r="A16" s="11">
        <v>14</v>
      </c>
      <c r="B16" s="19" t="s">
        <v>186</v>
      </c>
      <c r="C16" s="12" t="s">
        <v>31</v>
      </c>
      <c r="D16" s="13">
        <v>1</v>
      </c>
      <c r="E16" s="18"/>
      <c r="F16" s="15">
        <f t="shared" si="1"/>
        <v>0</v>
      </c>
      <c r="G16" s="16" t="s">
        <v>173</v>
      </c>
    </row>
    <row r="17" ht="50" customHeight="1" spans="1:7">
      <c r="A17" s="11">
        <v>15</v>
      </c>
      <c r="B17" s="20" t="s">
        <v>187</v>
      </c>
      <c r="C17" s="12" t="s">
        <v>31</v>
      </c>
      <c r="D17" s="13">
        <v>1</v>
      </c>
      <c r="E17" s="18"/>
      <c r="F17" s="15">
        <f t="shared" si="1"/>
        <v>0</v>
      </c>
      <c r="G17" s="16" t="s">
        <v>173</v>
      </c>
    </row>
    <row r="18" ht="54" customHeight="1" spans="1:7">
      <c r="A18" s="11">
        <v>16</v>
      </c>
      <c r="B18" s="10" t="s">
        <v>188</v>
      </c>
      <c r="C18" s="12" t="s">
        <v>31</v>
      </c>
      <c r="D18" s="13">
        <v>1</v>
      </c>
      <c r="E18" s="18"/>
      <c r="F18" s="15">
        <f t="shared" si="1"/>
        <v>0</v>
      </c>
      <c r="G18" s="16" t="s">
        <v>173</v>
      </c>
    </row>
    <row r="19" ht="54" customHeight="1" spans="1:7">
      <c r="A19" s="11">
        <v>17</v>
      </c>
      <c r="B19" s="10" t="s">
        <v>189</v>
      </c>
      <c r="C19" s="12" t="s">
        <v>31</v>
      </c>
      <c r="D19" s="13">
        <v>1</v>
      </c>
      <c r="E19" s="18"/>
      <c r="F19" s="15">
        <f t="shared" ref="F19:F50" si="2">D19*E19</f>
        <v>0</v>
      </c>
      <c r="G19" s="16" t="s">
        <v>173</v>
      </c>
    </row>
    <row r="20" ht="54" customHeight="1" spans="1:7">
      <c r="A20" s="11">
        <v>18</v>
      </c>
      <c r="B20" s="10" t="s">
        <v>190</v>
      </c>
      <c r="C20" s="12" t="s">
        <v>31</v>
      </c>
      <c r="D20" s="13">
        <v>1</v>
      </c>
      <c r="E20" s="18"/>
      <c r="F20" s="15">
        <f t="shared" si="2"/>
        <v>0</v>
      </c>
      <c r="G20" s="16" t="s">
        <v>173</v>
      </c>
    </row>
    <row r="21" ht="54" customHeight="1" spans="1:7">
      <c r="A21" s="11">
        <v>19</v>
      </c>
      <c r="B21" s="10" t="s">
        <v>191</v>
      </c>
      <c r="C21" s="12" t="s">
        <v>31</v>
      </c>
      <c r="D21" s="13">
        <v>1</v>
      </c>
      <c r="E21" s="18"/>
      <c r="F21" s="15">
        <f t="shared" si="2"/>
        <v>0</v>
      </c>
      <c r="G21" s="16" t="s">
        <v>173</v>
      </c>
    </row>
    <row r="22" ht="54" customHeight="1" spans="1:7">
      <c r="A22" s="11">
        <v>20</v>
      </c>
      <c r="B22" s="10" t="s">
        <v>192</v>
      </c>
      <c r="C22" s="12" t="s">
        <v>31</v>
      </c>
      <c r="D22" s="13">
        <v>1</v>
      </c>
      <c r="E22" s="18"/>
      <c r="F22" s="15">
        <f t="shared" si="2"/>
        <v>0</v>
      </c>
      <c r="G22" s="16" t="s">
        <v>173</v>
      </c>
    </row>
    <row r="23" ht="54" customHeight="1" spans="1:7">
      <c r="A23" s="11">
        <v>21</v>
      </c>
      <c r="B23" s="10" t="s">
        <v>193</v>
      </c>
      <c r="C23" s="12" t="s">
        <v>31</v>
      </c>
      <c r="D23" s="13">
        <v>1</v>
      </c>
      <c r="E23" s="18"/>
      <c r="F23" s="15">
        <f t="shared" si="2"/>
        <v>0</v>
      </c>
      <c r="G23" s="16" t="s">
        <v>173</v>
      </c>
    </row>
    <row r="24" ht="54" customHeight="1" spans="1:7">
      <c r="A24" s="11">
        <v>22</v>
      </c>
      <c r="B24" s="10" t="s">
        <v>194</v>
      </c>
      <c r="C24" s="12" t="s">
        <v>31</v>
      </c>
      <c r="D24" s="13">
        <v>1</v>
      </c>
      <c r="E24" s="18"/>
      <c r="F24" s="15">
        <f t="shared" si="2"/>
        <v>0</v>
      </c>
      <c r="G24" s="16" t="s">
        <v>173</v>
      </c>
    </row>
    <row r="25" ht="54" customHeight="1" spans="1:7">
      <c r="A25" s="11">
        <v>23</v>
      </c>
      <c r="B25" s="10" t="s">
        <v>195</v>
      </c>
      <c r="C25" s="12" t="s">
        <v>31</v>
      </c>
      <c r="D25" s="13">
        <v>1</v>
      </c>
      <c r="E25" s="18"/>
      <c r="F25" s="15">
        <f t="shared" si="2"/>
        <v>0</v>
      </c>
      <c r="G25" s="16" t="s">
        <v>173</v>
      </c>
    </row>
    <row r="26" ht="54" customHeight="1" spans="1:7">
      <c r="A26" s="11">
        <v>24</v>
      </c>
      <c r="B26" s="21" t="s">
        <v>196</v>
      </c>
      <c r="C26" s="12" t="s">
        <v>31</v>
      </c>
      <c r="D26" s="13">
        <v>1</v>
      </c>
      <c r="E26" s="18"/>
      <c r="F26" s="15">
        <f t="shared" si="2"/>
        <v>0</v>
      </c>
      <c r="G26" s="16" t="s">
        <v>173</v>
      </c>
    </row>
    <row r="27" ht="54" customHeight="1" spans="1:7">
      <c r="A27" s="11">
        <v>25</v>
      </c>
      <c r="B27" s="11" t="s">
        <v>197</v>
      </c>
      <c r="C27" s="12" t="s">
        <v>31</v>
      </c>
      <c r="D27" s="13">
        <v>1</v>
      </c>
      <c r="E27" s="18"/>
      <c r="F27" s="15">
        <f t="shared" si="2"/>
        <v>0</v>
      </c>
      <c r="G27" s="16" t="s">
        <v>173</v>
      </c>
    </row>
    <row r="28" ht="54" customHeight="1" spans="1:7">
      <c r="A28" s="11">
        <v>26</v>
      </c>
      <c r="B28" s="11" t="s">
        <v>198</v>
      </c>
      <c r="C28" s="12" t="s">
        <v>31</v>
      </c>
      <c r="D28" s="13">
        <v>1</v>
      </c>
      <c r="E28" s="18"/>
      <c r="F28" s="15">
        <f t="shared" si="2"/>
        <v>0</v>
      </c>
      <c r="G28" s="16" t="s">
        <v>173</v>
      </c>
    </row>
    <row r="29" ht="54" customHeight="1" spans="1:7">
      <c r="A29" s="11">
        <v>27</v>
      </c>
      <c r="B29" s="11" t="s">
        <v>199</v>
      </c>
      <c r="C29" s="12" t="s">
        <v>31</v>
      </c>
      <c r="D29" s="13">
        <v>1</v>
      </c>
      <c r="E29" s="18"/>
      <c r="F29" s="15">
        <f t="shared" si="2"/>
        <v>0</v>
      </c>
      <c r="G29" s="16" t="s">
        <v>173</v>
      </c>
    </row>
    <row r="30" ht="54" customHeight="1" spans="1:7">
      <c r="A30" s="11">
        <v>28</v>
      </c>
      <c r="B30" s="11" t="s">
        <v>200</v>
      </c>
      <c r="C30" s="12" t="s">
        <v>31</v>
      </c>
      <c r="D30" s="13">
        <v>1</v>
      </c>
      <c r="E30" s="18"/>
      <c r="F30" s="15">
        <f t="shared" si="2"/>
        <v>0</v>
      </c>
      <c r="G30" s="16" t="s">
        <v>173</v>
      </c>
    </row>
    <row r="31" ht="54" customHeight="1" spans="1:7">
      <c r="A31" s="11">
        <v>29</v>
      </c>
      <c r="B31" s="11" t="s">
        <v>201</v>
      </c>
      <c r="C31" s="12" t="s">
        <v>31</v>
      </c>
      <c r="D31" s="13">
        <v>1</v>
      </c>
      <c r="E31" s="18"/>
      <c r="F31" s="15">
        <f t="shared" si="2"/>
        <v>0</v>
      </c>
      <c r="G31" s="16" t="s">
        <v>173</v>
      </c>
    </row>
    <row r="32" ht="54" customHeight="1" spans="1:7">
      <c r="A32" s="11">
        <v>30</v>
      </c>
      <c r="B32" s="22" t="s">
        <v>202</v>
      </c>
      <c r="C32" s="12" t="s">
        <v>31</v>
      </c>
      <c r="D32" s="13">
        <v>1</v>
      </c>
      <c r="E32" s="18"/>
      <c r="F32" s="15">
        <f t="shared" si="2"/>
        <v>0</v>
      </c>
      <c r="G32" s="16" t="s">
        <v>173</v>
      </c>
    </row>
    <row r="33" ht="54" customHeight="1" spans="1:7">
      <c r="A33" s="11">
        <v>31</v>
      </c>
      <c r="B33" s="10" t="s">
        <v>203</v>
      </c>
      <c r="C33" s="12" t="s">
        <v>31</v>
      </c>
      <c r="D33" s="13">
        <v>1</v>
      </c>
      <c r="E33" s="18"/>
      <c r="F33" s="15">
        <f t="shared" si="2"/>
        <v>0</v>
      </c>
      <c r="G33" s="16" t="s">
        <v>173</v>
      </c>
    </row>
    <row r="34" ht="54" customHeight="1" spans="1:7">
      <c r="A34" s="11">
        <v>32</v>
      </c>
      <c r="B34" s="10" t="s">
        <v>204</v>
      </c>
      <c r="C34" s="12" t="s">
        <v>31</v>
      </c>
      <c r="D34" s="13">
        <v>1</v>
      </c>
      <c r="E34" s="18"/>
      <c r="F34" s="15">
        <f t="shared" si="2"/>
        <v>0</v>
      </c>
      <c r="G34" s="16" t="s">
        <v>173</v>
      </c>
    </row>
    <row r="35" ht="54" customHeight="1" spans="1:7">
      <c r="A35" s="11">
        <v>33</v>
      </c>
      <c r="B35" s="10" t="s">
        <v>205</v>
      </c>
      <c r="C35" s="12" t="s">
        <v>31</v>
      </c>
      <c r="D35" s="13">
        <v>1</v>
      </c>
      <c r="E35" s="18"/>
      <c r="F35" s="15">
        <f t="shared" si="2"/>
        <v>0</v>
      </c>
      <c r="G35" s="16" t="s">
        <v>173</v>
      </c>
    </row>
    <row r="36" ht="54" customHeight="1" spans="1:7">
      <c r="A36" s="11">
        <v>34</v>
      </c>
      <c r="B36" s="10" t="s">
        <v>206</v>
      </c>
      <c r="C36" s="12" t="s">
        <v>31</v>
      </c>
      <c r="D36" s="13">
        <v>1</v>
      </c>
      <c r="E36" s="18"/>
      <c r="F36" s="15">
        <f t="shared" si="2"/>
        <v>0</v>
      </c>
      <c r="G36" s="16" t="s">
        <v>173</v>
      </c>
    </row>
    <row r="37" ht="54" customHeight="1" spans="1:7">
      <c r="A37" s="11">
        <v>35</v>
      </c>
      <c r="B37" s="10" t="s">
        <v>207</v>
      </c>
      <c r="C37" s="12" t="s">
        <v>31</v>
      </c>
      <c r="D37" s="13">
        <v>1</v>
      </c>
      <c r="E37" s="18"/>
      <c r="F37" s="15">
        <f t="shared" si="2"/>
        <v>0</v>
      </c>
      <c r="G37" s="16" t="s">
        <v>173</v>
      </c>
    </row>
    <row r="38" ht="54" customHeight="1" spans="1:7">
      <c r="A38" s="11">
        <v>36</v>
      </c>
      <c r="B38" s="10" t="s">
        <v>208</v>
      </c>
      <c r="C38" s="12" t="s">
        <v>31</v>
      </c>
      <c r="D38" s="13">
        <v>1</v>
      </c>
      <c r="E38" s="18"/>
      <c r="F38" s="15">
        <f t="shared" si="2"/>
        <v>0</v>
      </c>
      <c r="G38" s="16" t="s">
        <v>173</v>
      </c>
    </row>
    <row r="39" ht="54" customHeight="1" spans="1:7">
      <c r="A39" s="11">
        <v>37</v>
      </c>
      <c r="B39" s="10" t="s">
        <v>209</v>
      </c>
      <c r="C39" s="12" t="s">
        <v>31</v>
      </c>
      <c r="D39" s="13">
        <v>1</v>
      </c>
      <c r="E39" s="18"/>
      <c r="F39" s="15">
        <f t="shared" si="2"/>
        <v>0</v>
      </c>
      <c r="G39" s="16" t="s">
        <v>173</v>
      </c>
    </row>
    <row r="40" ht="54" customHeight="1" spans="1:7">
      <c r="A40" s="11">
        <v>38</v>
      </c>
      <c r="B40" s="10" t="s">
        <v>210</v>
      </c>
      <c r="C40" s="12" t="s">
        <v>31</v>
      </c>
      <c r="D40" s="13">
        <v>1</v>
      </c>
      <c r="E40" s="18"/>
      <c r="F40" s="15">
        <f t="shared" si="2"/>
        <v>0</v>
      </c>
      <c r="G40" s="16" t="s">
        <v>173</v>
      </c>
    </row>
    <row r="41" ht="54" customHeight="1" spans="1:7">
      <c r="A41" s="11">
        <v>39</v>
      </c>
      <c r="B41" s="10" t="s">
        <v>211</v>
      </c>
      <c r="C41" s="12" t="s">
        <v>31</v>
      </c>
      <c r="D41" s="13">
        <v>1</v>
      </c>
      <c r="E41" s="18"/>
      <c r="F41" s="15">
        <f t="shared" si="2"/>
        <v>0</v>
      </c>
      <c r="G41" s="16" t="s">
        <v>173</v>
      </c>
    </row>
    <row r="42" ht="54" customHeight="1" spans="1:7">
      <c r="A42" s="11">
        <v>40</v>
      </c>
      <c r="B42" s="10" t="s">
        <v>212</v>
      </c>
      <c r="C42" s="12" t="s">
        <v>31</v>
      </c>
      <c r="D42" s="13">
        <v>1</v>
      </c>
      <c r="E42" s="18"/>
      <c r="F42" s="15">
        <f t="shared" si="2"/>
        <v>0</v>
      </c>
      <c r="G42" s="16" t="s">
        <v>173</v>
      </c>
    </row>
    <row r="43" ht="54" customHeight="1" spans="1:7">
      <c r="A43" s="11">
        <v>41</v>
      </c>
      <c r="B43" s="10" t="s">
        <v>213</v>
      </c>
      <c r="C43" s="12" t="s">
        <v>31</v>
      </c>
      <c r="D43" s="13">
        <v>1</v>
      </c>
      <c r="E43" s="18"/>
      <c r="F43" s="15">
        <f t="shared" si="2"/>
        <v>0</v>
      </c>
      <c r="G43" s="16" t="s">
        <v>173</v>
      </c>
    </row>
    <row r="44" ht="54" customHeight="1" spans="1:7">
      <c r="A44" s="11">
        <v>42</v>
      </c>
      <c r="B44" s="10" t="s">
        <v>214</v>
      </c>
      <c r="C44" s="12" t="s">
        <v>31</v>
      </c>
      <c r="D44" s="13">
        <v>1</v>
      </c>
      <c r="E44" s="18"/>
      <c r="F44" s="15">
        <f t="shared" si="2"/>
        <v>0</v>
      </c>
      <c r="G44" s="16" t="s">
        <v>173</v>
      </c>
    </row>
    <row r="45" ht="54" customHeight="1" spans="1:7">
      <c r="A45" s="11">
        <v>43</v>
      </c>
      <c r="B45" s="10" t="s">
        <v>215</v>
      </c>
      <c r="C45" s="12" t="s">
        <v>31</v>
      </c>
      <c r="D45" s="13">
        <v>1</v>
      </c>
      <c r="E45" s="18"/>
      <c r="F45" s="15">
        <f t="shared" si="2"/>
        <v>0</v>
      </c>
      <c r="G45" s="16" t="s">
        <v>173</v>
      </c>
    </row>
    <row r="46" ht="54" customHeight="1" spans="1:7">
      <c r="A46" s="11">
        <v>44</v>
      </c>
      <c r="B46" s="10" t="s">
        <v>216</v>
      </c>
      <c r="C46" s="12" t="s">
        <v>31</v>
      </c>
      <c r="D46" s="13">
        <v>1</v>
      </c>
      <c r="E46" s="18"/>
      <c r="F46" s="15">
        <f t="shared" si="2"/>
        <v>0</v>
      </c>
      <c r="G46" s="16" t="s">
        <v>173</v>
      </c>
    </row>
    <row r="47" ht="54" customHeight="1" spans="1:7">
      <c r="A47" s="11">
        <v>45</v>
      </c>
      <c r="B47" s="10" t="s">
        <v>217</v>
      </c>
      <c r="C47" s="12" t="s">
        <v>31</v>
      </c>
      <c r="D47" s="13">
        <v>1</v>
      </c>
      <c r="E47" s="18"/>
      <c r="F47" s="15">
        <f t="shared" si="2"/>
        <v>0</v>
      </c>
      <c r="G47" s="16" t="s">
        <v>173</v>
      </c>
    </row>
    <row r="48" ht="54" customHeight="1" spans="1:7">
      <c r="A48" s="11">
        <v>46</v>
      </c>
      <c r="B48" s="10" t="s">
        <v>218</v>
      </c>
      <c r="C48" s="12" t="s">
        <v>31</v>
      </c>
      <c r="D48" s="13">
        <v>1</v>
      </c>
      <c r="E48" s="18"/>
      <c r="F48" s="15">
        <f t="shared" si="2"/>
        <v>0</v>
      </c>
      <c r="G48" s="16" t="s">
        <v>173</v>
      </c>
    </row>
    <row r="49" ht="54" customHeight="1" spans="1:7">
      <c r="A49" s="11">
        <v>47</v>
      </c>
      <c r="B49" s="10" t="s">
        <v>219</v>
      </c>
      <c r="C49" s="12" t="s">
        <v>31</v>
      </c>
      <c r="D49" s="13">
        <v>1</v>
      </c>
      <c r="E49" s="18"/>
      <c r="F49" s="15">
        <f t="shared" si="2"/>
        <v>0</v>
      </c>
      <c r="G49" s="16" t="s">
        <v>173</v>
      </c>
    </row>
    <row r="50" ht="54" customHeight="1" spans="1:7">
      <c r="A50" s="11">
        <v>48</v>
      </c>
      <c r="B50" s="10" t="s">
        <v>220</v>
      </c>
      <c r="C50" s="12" t="s">
        <v>31</v>
      </c>
      <c r="D50" s="13">
        <v>1</v>
      </c>
      <c r="E50" s="18"/>
      <c r="F50" s="15">
        <f t="shared" si="2"/>
        <v>0</v>
      </c>
      <c r="G50" s="16" t="s">
        <v>173</v>
      </c>
    </row>
    <row r="51" ht="54" customHeight="1" spans="1:7">
      <c r="A51" s="11">
        <v>49</v>
      </c>
      <c r="B51" s="10" t="s">
        <v>221</v>
      </c>
      <c r="C51" s="12" t="s">
        <v>31</v>
      </c>
      <c r="D51" s="13">
        <v>1</v>
      </c>
      <c r="E51" s="18"/>
      <c r="F51" s="15">
        <f t="shared" ref="F51:F82" si="3">D51*E51</f>
        <v>0</v>
      </c>
      <c r="G51" s="16" t="s">
        <v>173</v>
      </c>
    </row>
    <row r="52" ht="54" customHeight="1" spans="1:7">
      <c r="A52" s="11">
        <v>50</v>
      </c>
      <c r="B52" s="11" t="s">
        <v>222</v>
      </c>
      <c r="C52" s="12" t="s">
        <v>31</v>
      </c>
      <c r="D52" s="13">
        <v>1</v>
      </c>
      <c r="E52" s="18"/>
      <c r="F52" s="15">
        <f t="shared" si="3"/>
        <v>0</v>
      </c>
      <c r="G52" s="16" t="s">
        <v>173</v>
      </c>
    </row>
    <row r="53" ht="54" customHeight="1" spans="1:7">
      <c r="A53" s="11">
        <v>51</v>
      </c>
      <c r="B53" s="11" t="s">
        <v>223</v>
      </c>
      <c r="C53" s="12" t="s">
        <v>31</v>
      </c>
      <c r="D53" s="13">
        <v>1</v>
      </c>
      <c r="E53" s="18"/>
      <c r="F53" s="15">
        <f t="shared" si="3"/>
        <v>0</v>
      </c>
      <c r="G53" s="16" t="s">
        <v>173</v>
      </c>
    </row>
    <row r="54" ht="54" customHeight="1" spans="1:7">
      <c r="A54" s="11">
        <v>52</v>
      </c>
      <c r="B54" s="11" t="s">
        <v>224</v>
      </c>
      <c r="C54" s="12" t="s">
        <v>31</v>
      </c>
      <c r="D54" s="13">
        <v>1</v>
      </c>
      <c r="E54" s="18"/>
      <c r="F54" s="15">
        <f t="shared" si="3"/>
        <v>0</v>
      </c>
      <c r="G54" s="16" t="s">
        <v>173</v>
      </c>
    </row>
    <row r="55" ht="54" customHeight="1" spans="1:7">
      <c r="A55" s="11">
        <v>53</v>
      </c>
      <c r="B55" s="23" t="s">
        <v>225</v>
      </c>
      <c r="C55" s="12" t="s">
        <v>31</v>
      </c>
      <c r="D55" s="13">
        <v>1</v>
      </c>
      <c r="E55" s="18"/>
      <c r="F55" s="15">
        <f t="shared" si="3"/>
        <v>0</v>
      </c>
      <c r="G55" s="16" t="s">
        <v>173</v>
      </c>
    </row>
    <row r="56" ht="54" customHeight="1" spans="1:7">
      <c r="A56" s="11">
        <v>54</v>
      </c>
      <c r="B56" s="10" t="s">
        <v>226</v>
      </c>
      <c r="C56" s="12" t="s">
        <v>31</v>
      </c>
      <c r="D56" s="13">
        <v>1</v>
      </c>
      <c r="E56" s="18"/>
      <c r="F56" s="15">
        <f t="shared" si="3"/>
        <v>0</v>
      </c>
      <c r="G56" s="16" t="s">
        <v>173</v>
      </c>
    </row>
    <row r="57" ht="54" customHeight="1" spans="1:7">
      <c r="A57" s="11">
        <v>55</v>
      </c>
      <c r="B57" s="10" t="s">
        <v>227</v>
      </c>
      <c r="C57" s="12" t="s">
        <v>31</v>
      </c>
      <c r="D57" s="13">
        <v>1</v>
      </c>
      <c r="E57" s="18"/>
      <c r="F57" s="15">
        <f t="shared" si="3"/>
        <v>0</v>
      </c>
      <c r="G57" s="16" t="s">
        <v>173</v>
      </c>
    </row>
    <row r="58" ht="54" customHeight="1" spans="1:7">
      <c r="A58" s="11">
        <v>56</v>
      </c>
      <c r="B58" s="10" t="s">
        <v>228</v>
      </c>
      <c r="C58" s="12" t="s">
        <v>31</v>
      </c>
      <c r="D58" s="13">
        <v>1</v>
      </c>
      <c r="E58" s="18"/>
      <c r="F58" s="15">
        <f t="shared" si="3"/>
        <v>0</v>
      </c>
      <c r="G58" s="16" t="s">
        <v>173</v>
      </c>
    </row>
    <row r="59" ht="54" customHeight="1" spans="1:7">
      <c r="A59" s="11">
        <v>57</v>
      </c>
      <c r="B59" s="10" t="s">
        <v>229</v>
      </c>
      <c r="C59" s="12" t="s">
        <v>31</v>
      </c>
      <c r="D59" s="13">
        <v>1</v>
      </c>
      <c r="E59" s="18"/>
      <c r="F59" s="15">
        <f t="shared" si="3"/>
        <v>0</v>
      </c>
      <c r="G59" s="16" t="s">
        <v>173</v>
      </c>
    </row>
    <row r="60" ht="54" customHeight="1" spans="1:7">
      <c r="A60" s="11">
        <v>58</v>
      </c>
      <c r="B60" s="10" t="s">
        <v>230</v>
      </c>
      <c r="C60" s="12" t="s">
        <v>31</v>
      </c>
      <c r="D60" s="13">
        <v>1</v>
      </c>
      <c r="E60" s="18"/>
      <c r="F60" s="15">
        <f t="shared" si="3"/>
        <v>0</v>
      </c>
      <c r="G60" s="16" t="s">
        <v>173</v>
      </c>
    </row>
    <row r="61" ht="54" customHeight="1" spans="1:7">
      <c r="A61" s="11">
        <v>59</v>
      </c>
      <c r="B61" s="10" t="s">
        <v>231</v>
      </c>
      <c r="C61" s="12" t="s">
        <v>31</v>
      </c>
      <c r="D61" s="13">
        <v>1</v>
      </c>
      <c r="E61" s="18"/>
      <c r="F61" s="15">
        <f t="shared" si="3"/>
        <v>0</v>
      </c>
      <c r="G61" s="16" t="s">
        <v>173</v>
      </c>
    </row>
    <row r="62" ht="54" customHeight="1" spans="1:7">
      <c r="A62" s="11">
        <v>60</v>
      </c>
      <c r="B62" s="10" t="s">
        <v>232</v>
      </c>
      <c r="C62" s="12" t="s">
        <v>31</v>
      </c>
      <c r="D62" s="13">
        <v>1</v>
      </c>
      <c r="E62" s="18"/>
      <c r="F62" s="15">
        <f t="shared" si="3"/>
        <v>0</v>
      </c>
      <c r="G62" s="16" t="s">
        <v>173</v>
      </c>
    </row>
    <row r="63" ht="54" customHeight="1" spans="1:7">
      <c r="A63" s="11">
        <v>61</v>
      </c>
      <c r="B63" s="10" t="s">
        <v>233</v>
      </c>
      <c r="C63" s="12" t="s">
        <v>31</v>
      </c>
      <c r="D63" s="13">
        <v>1</v>
      </c>
      <c r="E63" s="18"/>
      <c r="F63" s="15">
        <f t="shared" si="3"/>
        <v>0</v>
      </c>
      <c r="G63" s="16" t="s">
        <v>173</v>
      </c>
    </row>
    <row r="64" ht="54" customHeight="1" spans="1:7">
      <c r="A64" s="11">
        <v>62</v>
      </c>
      <c r="B64" s="10" t="s">
        <v>234</v>
      </c>
      <c r="C64" s="12" t="s">
        <v>31</v>
      </c>
      <c r="D64" s="13">
        <v>1</v>
      </c>
      <c r="E64" s="18"/>
      <c r="F64" s="15">
        <f t="shared" si="3"/>
        <v>0</v>
      </c>
      <c r="G64" s="16" t="s">
        <v>173</v>
      </c>
    </row>
    <row r="65" ht="54" customHeight="1" spans="1:7">
      <c r="A65" s="11">
        <v>63</v>
      </c>
      <c r="B65" s="10" t="s">
        <v>235</v>
      </c>
      <c r="C65" s="12" t="s">
        <v>31</v>
      </c>
      <c r="D65" s="13">
        <v>1</v>
      </c>
      <c r="E65" s="18"/>
      <c r="F65" s="15">
        <f t="shared" si="3"/>
        <v>0</v>
      </c>
      <c r="G65" s="16" t="s">
        <v>173</v>
      </c>
    </row>
    <row r="66" ht="54" customHeight="1" spans="1:7">
      <c r="A66" s="11">
        <v>64</v>
      </c>
      <c r="B66" s="10" t="s">
        <v>236</v>
      </c>
      <c r="C66" s="12" t="s">
        <v>31</v>
      </c>
      <c r="D66" s="13">
        <v>1</v>
      </c>
      <c r="E66" s="18"/>
      <c r="F66" s="15">
        <f t="shared" si="3"/>
        <v>0</v>
      </c>
      <c r="G66" s="16" t="s">
        <v>173</v>
      </c>
    </row>
    <row r="67" ht="54" customHeight="1" spans="1:7">
      <c r="A67" s="11">
        <v>65</v>
      </c>
      <c r="B67" s="10" t="s">
        <v>237</v>
      </c>
      <c r="C67" s="12" t="s">
        <v>31</v>
      </c>
      <c r="D67" s="13">
        <v>1</v>
      </c>
      <c r="E67" s="18"/>
      <c r="F67" s="15">
        <f t="shared" si="3"/>
        <v>0</v>
      </c>
      <c r="G67" s="16" t="s">
        <v>173</v>
      </c>
    </row>
    <row r="68" ht="54" customHeight="1" spans="1:7">
      <c r="A68" s="11">
        <v>66</v>
      </c>
      <c r="B68" s="23" t="s">
        <v>238</v>
      </c>
      <c r="C68" s="12" t="s">
        <v>31</v>
      </c>
      <c r="D68" s="13">
        <v>1</v>
      </c>
      <c r="E68" s="18"/>
      <c r="F68" s="15">
        <f t="shared" si="3"/>
        <v>0</v>
      </c>
      <c r="G68" s="16" t="s">
        <v>173</v>
      </c>
    </row>
    <row r="69" ht="54" customHeight="1" spans="1:7">
      <c r="A69" s="11">
        <v>67</v>
      </c>
      <c r="B69" s="10" t="s">
        <v>239</v>
      </c>
      <c r="C69" s="12" t="s">
        <v>31</v>
      </c>
      <c r="D69" s="13">
        <v>1</v>
      </c>
      <c r="E69" s="18"/>
      <c r="F69" s="15">
        <f t="shared" si="3"/>
        <v>0</v>
      </c>
      <c r="G69" s="16" t="s">
        <v>173</v>
      </c>
    </row>
    <row r="70" ht="54" customHeight="1" spans="1:7">
      <c r="A70" s="11">
        <v>68</v>
      </c>
      <c r="B70" s="10" t="s">
        <v>240</v>
      </c>
      <c r="C70" s="12" t="s">
        <v>31</v>
      </c>
      <c r="D70" s="13">
        <v>1</v>
      </c>
      <c r="E70" s="18"/>
      <c r="F70" s="15">
        <f t="shared" si="3"/>
        <v>0</v>
      </c>
      <c r="G70" s="16" t="s">
        <v>173</v>
      </c>
    </row>
    <row r="71" ht="54" customHeight="1" spans="1:7">
      <c r="A71" s="11">
        <v>69</v>
      </c>
      <c r="B71" s="10" t="s">
        <v>241</v>
      </c>
      <c r="C71" s="12" t="s">
        <v>31</v>
      </c>
      <c r="D71" s="13">
        <v>1</v>
      </c>
      <c r="E71" s="18"/>
      <c r="F71" s="15">
        <f t="shared" si="3"/>
        <v>0</v>
      </c>
      <c r="G71" s="16" t="s">
        <v>173</v>
      </c>
    </row>
    <row r="72" ht="54" customHeight="1" spans="1:7">
      <c r="A72" s="11">
        <v>70</v>
      </c>
      <c r="B72" s="10" t="s">
        <v>242</v>
      </c>
      <c r="C72" s="12" t="s">
        <v>31</v>
      </c>
      <c r="D72" s="13">
        <v>1</v>
      </c>
      <c r="E72" s="18"/>
      <c r="F72" s="15">
        <f t="shared" si="3"/>
        <v>0</v>
      </c>
      <c r="G72" s="16" t="s">
        <v>173</v>
      </c>
    </row>
    <row r="73" ht="54" customHeight="1" spans="1:7">
      <c r="A73" s="11">
        <v>71</v>
      </c>
      <c r="B73" s="10" t="s">
        <v>243</v>
      </c>
      <c r="C73" s="12" t="s">
        <v>31</v>
      </c>
      <c r="D73" s="13">
        <v>1</v>
      </c>
      <c r="E73" s="18"/>
      <c r="F73" s="15">
        <f t="shared" si="3"/>
        <v>0</v>
      </c>
      <c r="G73" s="16" t="s">
        <v>173</v>
      </c>
    </row>
    <row r="74" ht="54" customHeight="1" spans="1:7">
      <c r="A74" s="11">
        <v>72</v>
      </c>
      <c r="B74" s="24" t="s">
        <v>244</v>
      </c>
      <c r="C74" s="12" t="s">
        <v>31</v>
      </c>
      <c r="D74" s="13">
        <v>1</v>
      </c>
      <c r="E74" s="18"/>
      <c r="F74" s="15">
        <f t="shared" si="3"/>
        <v>0</v>
      </c>
      <c r="G74" s="16" t="s">
        <v>173</v>
      </c>
    </row>
    <row r="75" ht="54" customHeight="1" spans="1:7">
      <c r="A75" s="11">
        <v>73</v>
      </c>
      <c r="B75" s="24" t="s">
        <v>245</v>
      </c>
      <c r="C75" s="12" t="s">
        <v>31</v>
      </c>
      <c r="D75" s="13">
        <v>1</v>
      </c>
      <c r="E75" s="18"/>
      <c r="F75" s="15">
        <f t="shared" si="3"/>
        <v>0</v>
      </c>
      <c r="G75" s="16" t="s">
        <v>173</v>
      </c>
    </row>
    <row r="76" ht="54" customHeight="1" spans="1:7">
      <c r="A76" s="11">
        <v>74</v>
      </c>
      <c r="B76" s="24" t="s">
        <v>246</v>
      </c>
      <c r="C76" s="12" t="s">
        <v>31</v>
      </c>
      <c r="D76" s="13">
        <v>1</v>
      </c>
      <c r="E76" s="18"/>
      <c r="F76" s="15">
        <f t="shared" si="3"/>
        <v>0</v>
      </c>
      <c r="G76" s="16" t="s">
        <v>173</v>
      </c>
    </row>
    <row r="77" ht="54" customHeight="1" spans="1:7">
      <c r="A77" s="11">
        <v>75</v>
      </c>
      <c r="B77" s="24" t="s">
        <v>247</v>
      </c>
      <c r="C77" s="12" t="s">
        <v>31</v>
      </c>
      <c r="D77" s="13">
        <v>1</v>
      </c>
      <c r="E77" s="18"/>
      <c r="F77" s="15">
        <f t="shared" si="3"/>
        <v>0</v>
      </c>
      <c r="G77" s="16" t="s">
        <v>173</v>
      </c>
    </row>
    <row r="78" ht="54" customHeight="1" spans="1:7">
      <c r="A78" s="11">
        <v>76</v>
      </c>
      <c r="B78" s="24" t="s">
        <v>248</v>
      </c>
      <c r="C78" s="12" t="s">
        <v>31</v>
      </c>
      <c r="D78" s="13">
        <v>1</v>
      </c>
      <c r="E78" s="18"/>
      <c r="F78" s="15">
        <f t="shared" si="3"/>
        <v>0</v>
      </c>
      <c r="G78" s="16" t="s">
        <v>173</v>
      </c>
    </row>
    <row r="79" ht="54" customHeight="1" spans="1:7">
      <c r="A79" s="11">
        <v>77</v>
      </c>
      <c r="B79" s="24" t="s">
        <v>249</v>
      </c>
      <c r="C79" s="12" t="s">
        <v>31</v>
      </c>
      <c r="D79" s="13">
        <v>1</v>
      </c>
      <c r="E79" s="18"/>
      <c r="F79" s="15">
        <f t="shared" si="3"/>
        <v>0</v>
      </c>
      <c r="G79" s="16" t="s">
        <v>173</v>
      </c>
    </row>
    <row r="80" ht="54" customHeight="1" spans="1:7">
      <c r="A80" s="11">
        <v>78</v>
      </c>
      <c r="B80" s="24" t="s">
        <v>250</v>
      </c>
      <c r="C80" s="12" t="s">
        <v>31</v>
      </c>
      <c r="D80" s="13">
        <v>1</v>
      </c>
      <c r="E80" s="18"/>
      <c r="F80" s="15">
        <f t="shared" si="3"/>
        <v>0</v>
      </c>
      <c r="G80" s="16" t="s">
        <v>173</v>
      </c>
    </row>
    <row r="81" ht="54" customHeight="1" spans="1:7">
      <c r="A81" s="11">
        <v>79</v>
      </c>
      <c r="B81" s="25" t="s">
        <v>251</v>
      </c>
      <c r="C81" s="12" t="s">
        <v>31</v>
      </c>
      <c r="D81" s="13">
        <v>1</v>
      </c>
      <c r="E81" s="18"/>
      <c r="F81" s="15">
        <f t="shared" si="3"/>
        <v>0</v>
      </c>
      <c r="G81" s="16" t="s">
        <v>173</v>
      </c>
    </row>
    <row r="82" ht="54" customHeight="1" spans="1:7">
      <c r="A82" s="11">
        <v>80</v>
      </c>
      <c r="B82" s="25" t="s">
        <v>252</v>
      </c>
      <c r="C82" s="12" t="s">
        <v>31</v>
      </c>
      <c r="D82" s="13">
        <v>1</v>
      </c>
      <c r="E82" s="18"/>
      <c r="F82" s="15">
        <f t="shared" si="3"/>
        <v>0</v>
      </c>
      <c r="G82" s="16" t="s">
        <v>173</v>
      </c>
    </row>
    <row r="83" ht="54" customHeight="1" spans="1:7">
      <c r="A83" s="11">
        <v>81</v>
      </c>
      <c r="B83" s="25" t="s">
        <v>253</v>
      </c>
      <c r="C83" s="12" t="s">
        <v>31</v>
      </c>
      <c r="D83" s="13">
        <v>1</v>
      </c>
      <c r="E83" s="18"/>
      <c r="F83" s="15">
        <f>D83*E83</f>
        <v>0</v>
      </c>
      <c r="G83" s="16" t="s">
        <v>173</v>
      </c>
    </row>
    <row r="84" ht="54" customHeight="1" spans="1:7">
      <c r="A84" s="11">
        <v>82</v>
      </c>
      <c r="B84" s="25" t="s">
        <v>254</v>
      </c>
      <c r="C84" s="12" t="s">
        <v>31</v>
      </c>
      <c r="D84" s="13">
        <v>1</v>
      </c>
      <c r="E84" s="18"/>
      <c r="F84" s="15">
        <f>D84*E84</f>
        <v>0</v>
      </c>
      <c r="G84" s="16" t="s">
        <v>173</v>
      </c>
    </row>
    <row r="85" ht="54" customHeight="1" spans="1:7">
      <c r="A85" s="11">
        <v>83</v>
      </c>
      <c r="B85" s="25" t="s">
        <v>255</v>
      </c>
      <c r="C85" s="12" t="s">
        <v>31</v>
      </c>
      <c r="D85" s="13">
        <v>1</v>
      </c>
      <c r="E85" s="18"/>
      <c r="F85" s="15">
        <f>D85*E85</f>
        <v>0</v>
      </c>
      <c r="G85" s="16" t="s">
        <v>173</v>
      </c>
    </row>
    <row r="86" ht="54" customHeight="1" spans="1:7">
      <c r="A86" s="11">
        <v>84</v>
      </c>
      <c r="B86" s="25" t="s">
        <v>256</v>
      </c>
      <c r="C86" s="12" t="s">
        <v>31</v>
      </c>
      <c r="D86" s="13">
        <v>1</v>
      </c>
      <c r="E86" s="18"/>
      <c r="F86" s="15">
        <f>D86*E86</f>
        <v>0</v>
      </c>
      <c r="G86" s="16" t="s">
        <v>173</v>
      </c>
    </row>
    <row r="87" ht="54" customHeight="1" spans="1:7">
      <c r="A87" s="11">
        <v>85</v>
      </c>
      <c r="B87" s="26" t="s">
        <v>15</v>
      </c>
      <c r="C87" s="12" t="s">
        <v>31</v>
      </c>
      <c r="D87" s="27">
        <f>SUM(D3:D86)</f>
        <v>84</v>
      </c>
      <c r="E87" s="27"/>
      <c r="F87" s="27">
        <f>SUM(F3:F86)</f>
        <v>0</v>
      </c>
      <c r="G87" s="16"/>
    </row>
  </sheetData>
  <autoFilter ref="A2:F87">
    <extLst/>
  </autoFilter>
  <mergeCells count="1">
    <mergeCell ref="A1:G1"/>
  </mergeCells>
  <pageMargins left="0.75" right="0.75" top="1" bottom="1" header="0.5" footer="0.5"/>
  <pageSetup paperSize="9" scale="32"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竞价文件摘要</vt:lpstr>
      <vt:lpstr>汇总表</vt:lpstr>
      <vt:lpstr>住院楼地下</vt:lpstr>
      <vt:lpstr>门诊楼地下</vt:lpstr>
      <vt:lpstr>教学楼、科研楼、宿舍楼地下</vt:lpstr>
      <vt:lpstr>水泵对应控制箱清单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13692</dc:creator>
  <cp:lastModifiedBy>浅陌</cp:lastModifiedBy>
  <dcterms:created xsi:type="dcterms:W3CDTF">2022-09-23T09:21:00Z</dcterms:created>
  <dcterms:modified xsi:type="dcterms:W3CDTF">2022-09-29T13:59:39Z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9CE2D5B8F2054092A5DF0F6F8DA585AC</vt:lpwstr>
  </property>
</Properties>
</file>