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s\Desktop\"/>
    </mc:Choice>
  </mc:AlternateContent>
  <bookViews>
    <workbookView xWindow="0" yWindow="0" windowWidth="28800" windowHeight="12690" tabRatio="913" activeTab="6"/>
  </bookViews>
  <sheets>
    <sheet name="汇总表" sheetId="3" r:id="rId1"/>
    <sheet name="住院保健医技综合楼-装饰工程" sheetId="1" r:id="rId2"/>
    <sheet name="门急诊医技综合楼-装饰工程" sheetId="2" r:id="rId3"/>
    <sheet name="教学科研楼-装饰工程" sheetId="5" r:id="rId4"/>
    <sheet name="宿舍楼-装饰工程 " sheetId="6" r:id="rId5"/>
    <sheet name="行政办公楼-装饰工程" sheetId="7" r:id="rId6"/>
    <sheet name="地下室-装饰工程" sheetId="4" r:id="rId7"/>
  </sheets>
  <definedNames>
    <definedName name="_xlnm._FilterDatabase" localSheetId="6" hidden="1">'地下室-装饰工程'!$B$3:$J$36</definedName>
    <definedName name="_xlnm._FilterDatabase" localSheetId="3" hidden="1">'教学科研楼-装饰工程'!$B$3:$J$21</definedName>
    <definedName name="_xlnm._FilterDatabase" localSheetId="2" hidden="1">'门急诊医技综合楼-装饰工程'!$B$3:$J$25</definedName>
    <definedName name="_xlnm._FilterDatabase" localSheetId="4" hidden="1">'宿舍楼-装饰工程 '!$B$3:$J$17</definedName>
    <definedName name="_xlnm._FilterDatabase" localSheetId="5" hidden="1">'行政办公楼-装饰工程'!$B$3:$J$18</definedName>
    <definedName name="_xlnm._FilterDatabase" localSheetId="1" hidden="1">'住院保健医技综合楼-装饰工程'!$B$6:$J$22</definedName>
  </definedNames>
  <calcPr calcId="162913"/>
</workbook>
</file>

<file path=xl/calcChain.xml><?xml version="1.0" encoding="utf-8"?>
<calcChain xmlns="http://schemas.openxmlformats.org/spreadsheetml/2006/main">
  <c r="J35" i="4" l="1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36" i="4" s="1"/>
  <c r="D9" i="3" s="1"/>
  <c r="J7" i="4"/>
  <c r="J17" i="7"/>
  <c r="J16" i="7"/>
  <c r="J15" i="7"/>
  <c r="J14" i="7"/>
  <c r="J13" i="7"/>
  <c r="J12" i="7"/>
  <c r="J11" i="7"/>
  <c r="J10" i="7"/>
  <c r="J9" i="7"/>
  <c r="J8" i="7"/>
  <c r="J18" i="7" s="1"/>
  <c r="D8" i="3" s="1"/>
  <c r="J7" i="7"/>
  <c r="J16" i="6"/>
  <c r="J15" i="6"/>
  <c r="J14" i="6"/>
  <c r="J13" i="6"/>
  <c r="J12" i="6"/>
  <c r="J11" i="6"/>
  <c r="J10" i="6"/>
  <c r="J9" i="6"/>
  <c r="J8" i="6"/>
  <c r="J7" i="6"/>
  <c r="J17" i="6" s="1"/>
  <c r="D7" i="3" s="1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21" i="5" s="1"/>
  <c r="D6" i="3" s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25" i="2" s="1"/>
  <c r="D5" i="3" s="1"/>
  <c r="J8" i="2"/>
  <c r="J7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F7" i="1"/>
  <c r="J7" i="1" s="1"/>
  <c r="J22" i="1" s="1"/>
  <c r="D4" i="3" s="1"/>
  <c r="D10" i="3" l="1"/>
</calcChain>
</file>

<file path=xl/sharedStrings.xml><?xml version="1.0" encoding="utf-8"?>
<sst xmlns="http://schemas.openxmlformats.org/spreadsheetml/2006/main" count="384" uniqueCount="154">
  <si>
    <t>项目名称：北京口腔医院迁建工程</t>
  </si>
  <si>
    <t>序号</t>
  </si>
  <si>
    <t>单位工程名称</t>
  </si>
  <si>
    <t>单位</t>
  </si>
  <si>
    <t>综合合价</t>
  </si>
  <si>
    <t>备注</t>
  </si>
  <si>
    <t>住院保健医技综合楼</t>
  </si>
  <si>
    <t>元</t>
  </si>
  <si>
    <t>门急诊医技综合楼-装饰工程</t>
  </si>
  <si>
    <t>教学科研楼-装饰工程</t>
  </si>
  <si>
    <t xml:space="preserve">宿舍楼-装饰工程 </t>
  </si>
  <si>
    <t>行政办公楼-装饰工程</t>
  </si>
  <si>
    <t>地下室-装饰工程</t>
  </si>
  <si>
    <t>合计</t>
  </si>
  <si>
    <t>分部分项工程和单价措施项目清单与计价表</t>
  </si>
  <si>
    <t>工程名称：住院保健医技综合楼-装饰工程</t>
  </si>
  <si>
    <t>子目名称</t>
  </si>
  <si>
    <t>子目特征描述</t>
  </si>
  <si>
    <t>计量
单位</t>
  </si>
  <si>
    <t>工程量</t>
  </si>
  <si>
    <t>除税单价</t>
  </si>
  <si>
    <t>税率</t>
  </si>
  <si>
    <t>综合单价</t>
  </si>
  <si>
    <t>合价</t>
  </si>
  <si>
    <t>甲级木制防火平开门
（带甲级防火玻璃玻璃）</t>
  </si>
  <si>
    <t>甲级木质防火平开门（带甲级防火玻璃玻璃）
1.部位：内门
2.门框与洞口之间的缝隙必须符合设计标准填充
3.包含门框及甲级防火玻璃等，性能满足图纸设计要求，具体做法详见图纸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</si>
  <si>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㎡</t>
  </si>
  <si>
    <t>甲级钢质防火平开门</t>
  </si>
  <si>
    <t>甲级钢质防火平开门
1.部位：内门
2.门框与洞口之间的缝隙必须符合设计标准填充
3.包含门框等，钢框(1.2mm厚镀锌钢板,粉末喷涂颜色与门扇协调一致)，钢质门扇（镀锌钢板参考厚度1.0mm），表面粉末喷涂，性能满足图纸设计要求，具体做法详见图纸
4.包含但不限于防火锁、防火合页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</si>
  <si>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甲级钢质防火平开门（隔音门）</t>
  </si>
  <si>
    <t>甲级钢质防火平开门（隔音门）
1.部位：内门
2.门框与洞口之间的缝隙必须符合设计标准填充
3.包含门框等，钢框(1.2mm厚镀锌钢板,粉末喷涂颜色与门扇协调一致)，钢质门扇（镀锌钢板参考厚度1.0mm），表面粉末喷涂，性能满足图纸设计要求，具体做法详见图纸
4.包含但不限于防火锁、防火合页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</si>
  <si>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
(带甲级防火玻璃)</t>
  </si>
  <si>
    <t>甲级钢质防火平开门(带甲级防火玻璃)
1.部位：内门
2.门框与洞口之间的缝隙必须符合设计标准填充
3.包含门框及甲级防火玻璃等，钢框(1.2mm厚镀锌钢板,粉末喷涂颜色与门扇协调一致)，钢质门扇（镀锌钢板参考厚度1.0mm），表面粉末喷涂，性能满足图纸设计要求，具体做法详见图纸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</si>
  <si>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
（大小扇门-带甲级防火玻璃）</t>
  </si>
  <si>
    <t>甲级钢质防火平开门（大小扇门-带甲级防火玻璃）
1.部位：内门
2.门框与洞口之间的缝隙必须符合设计标准填充
3.包含门框及甲级防火玻璃等，钢框(1.2mm厚镀锌钢板,粉末喷涂颜色与门扇协调一致)，钢质门扇（镀锌钢板参考厚度1.0mm），表面粉末喷涂，性能满足图纸设计要求，具体做法详见图纸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</si>
  <si>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
(屋面-带甲级防火玻璃玻璃)</t>
  </si>
  <si>
    <t>甲级钢质防火平开门(屋面-带甲级防火玻璃玻璃)
1.部位：外门
2.门框与洞口之间的缝隙必须符合设计标准填充
3.包含门框及甲级防火玻璃等，钢框(1.2mm厚镀锌钢板,粉末喷涂颜色与门扇协调一致)，钢质门扇（镀锌钢板参考厚度1.0mm），表面粉末喷涂，性能满足图纸设计要求，具体做法详见图纸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</si>
  <si>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</t>
  </si>
  <si>
    <t>乙级钢质防火平开门
1.部位：内门
2.门框与洞口之间的缝隙必须符合设计标准填充
3.包含门框等，钢框(1.2mm厚镀锌钢板,粉末喷涂颜色与门扇协调一致)，钢质门扇（镀锌钢板参考厚度1.0mm），表面粉末喷涂，性能满足图纸设计要求，具体做法详见图纸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</si>
  <si>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
（门禁门-带乙级防火玻璃）</t>
  </si>
  <si>
    <t>乙级钢质防火平开门（门禁门-带乙级防火玻璃）
1.部位：内门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</si>
  <si>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乙级钢质防火平开门（大小门、门禁门-带乙级防火玻璃）</t>
  </si>
  <si>
    <t>乙级钢质防火平开门（大小门、门禁门-带乙级防火玻璃）
1.部位：内门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</si>
  <si>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
（大小扇门-带乙级防火玻璃）</t>
  </si>
  <si>
    <t>乙级钢质防火平开门（大小扇门-带乙级防火玻璃）
1.部位：内门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</si>
  <si>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乙级钢质防火平开门（带乙级防火玻璃）</t>
  </si>
  <si>
    <t>乙级钢质防火平开门（带乙级防火玻璃）
1.部位：内门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</si>
  <si>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
（屋面-带乙级防火玻璃）</t>
  </si>
  <si>
    <t>乙级钢质防火平开门（屋面-带乙级防火玻璃）
1.部位：外门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</si>
  <si>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丙级钢质防平开火门</t>
  </si>
  <si>
    <t>丙级钢质防平开火门
1.部位：内门
2.门框与洞口之间的缝隙必须符合设计标准填充
3.包含门框等，钢框(1.2mm厚镀锌钢板,粉末喷涂颜色与门扇协调一致)，钢质门扇（镀锌钢板参考厚度1.0mm），表面粉末喷涂，性能满足图纸设计要求，具体做法详见图纸
4.包含但不限于防火锁、防火合页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</si>
  <si>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钢质防火固定窗（防火玻璃）</t>
  </si>
  <si>
    <t>钢质防火固定窗（防火玻璃）
1.钢框，防火玻璃，防火不隔热/耐火完整性1h，需达到《防火窗》GB16809-2008表3中非隔热防火窗C1.00的要求；窗框形式及颜色与其他室内门窗协调一致；具体参数要求等详见图纸，满足设计及规范要求
2.所有内窗均应采用与窗尺度相符的框料,满足强度及观感等方面的要求,不得附设加强梃
3.包括但不限于窗本体、窗框、防火玻璃、门窗套、后塞口、收边收口及其所需全部五金件制作安装,为满足招标文件、设计图纸、验收规范标准等规定施工所需的一切工序
4.材料设备满足设计说明等相关图纸要求
5.未尽事宜详见图纸、招标文件、满足施工及验收规范相关要求</t>
  </si>
  <si>
    <t>钢质防火固定窗
（屋面-防火玻璃）</t>
  </si>
  <si>
    <t>钢质防火固定窗（屋面-防火玻璃）
1.钢框，防火玻璃，防火不隔热/耐火完整性1h，需达到《防火窗》GB16809-2008表3中非隔热防火窗C1.00的要求；窗框形式及颜色与其他室内门窗协调一致；具体参数要求等详见图纸，满足设计及规范要求
2.所有内窗均应采用与窗尺度相符的框料,满足强度及观感等方面的要求,不得附设加强梃
3.包括但不限于窗本体、窗框、防火玻璃、门窗套、后塞口、收边收口及其所需全部五金件制作安装,为满足招标文件、设计图纸、验收规范标准等规定施工所需的一切工序
4.材料设备满足设计说明等相关图纸要求
5.未尽事宜详见图纸、招标文件、满足施工及验收规范相关要求</t>
  </si>
  <si>
    <t>工程名称：门急诊医技综合楼-装饰工程</t>
  </si>
  <si>
    <t>甲级木制防火平开门</t>
  </si>
  <si>
    <t>甲级木制防火平开门
1.部位：内门
2.门框与洞口之间的缝隙必须符合设计标准填充
3.包含门框等，钢框(1.2mm厚镀锌钢板,粉末喷涂颜色与门扇协调一致)，钢质门扇（镀锌钢板参考厚度1.0mm），表面粉末喷涂，性能满足图纸设计要求，具体做法详见图纸
4.包含但不限于防火锁、防火合页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</si>
  <si>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甲级钢质防火平开门(带甲级防火玻璃)</t>
  </si>
  <si>
    <t>甲级钢质防火平开门(常开门-带甲级防火玻璃)</t>
  </si>
  <si>
    <t>甲级钢质防火平开门(常开门-带甲级防火玻璃)
1.部位：内门
2.门框与洞口之间的缝隙必须符合设计标准填充
3.包含门框及甲级防火玻璃等，钢框(1.2mm厚镀锌钢板,粉末喷涂颜色与门扇协调一致)，钢质门扇（镀锌钢板参考厚度1.0mm），表面粉末喷涂，性能满足图纸设计要求，具体做法详见图纸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</si>
  <si>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甲级钢质防火平开门(大小扇门、门禁门-带甲级防火玻璃)</t>
  </si>
  <si>
    <t>甲级钢质防火平开门(大小扇门、门禁门-带甲级防火玻璃)
1.部位：内门
2.门框与洞口之间的缝隙必须符合设计标准填充
3.包含门框及甲级防火玻璃等，钢框(1.2mm厚镀锌钢板,粉末喷涂颜色与门扇协调一致)，钢质门扇（镀锌钢板参考厚度1.0mm），表面粉末喷涂，性能满足图纸设计要求，具体做法详见图纸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</si>
  <si>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甲级钢质防火平开门(隔音门-带甲级防火玻璃)</t>
  </si>
  <si>
    <t>甲级钢质防火平开门(隔音门-带甲级防火玻璃)
1.部位：内门
2.门框与洞口之间的缝隙必须符合设计标准填充
3.包含门框及甲级防火玻璃等，钢框(1.2mm厚镀锌钢板,粉末喷涂颜色与门扇协调一致)，钢质门扇（镀锌钢板参考厚度1.0mm），表面粉末喷涂，性能满足图纸设计要求，具体做法详见图纸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</si>
  <si>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甲级钢质防火平开门(屋面-带甲级防火玻璃)</t>
  </si>
  <si>
    <t>甲级钢质防火平开门(屋面-带甲级防火玻璃)
1.部位：外门
2.门框与洞口之间的缝隙必须符合设计标准填充
3.包含门框及甲级防火玻璃等，钢框(1.2mm厚镀锌钢板,粉末喷涂颜色与门扇协调一致)，钢质门扇（镀锌钢板参考厚度1.0mm），表面粉末喷涂，性能满足图纸设计要求，具体做法详见图纸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</si>
  <si>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乙级钢质防火平开门（门禁门）</t>
  </si>
  <si>
    <t>乙级钢质防火平开门（门禁门）
1.部位：内门
2.门框与洞口之间的缝隙必须符合设计标准填充
3.包含门框等，钢框(1.2mm厚镀锌钢板,粉末喷涂颜色与门扇协调一致)，钢质门扇（镀锌钢板参考厚度1.0mm），表面粉末喷涂，性能满足图纸设计要求，具体做法详见图纸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</si>
  <si>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乙级钢质防火平开门（门禁门-带乙级防火玻璃）</t>
  </si>
  <si>
    <t>乙级钢质防火平开门（大小扇门、门禁门-带乙级防火玻璃）</t>
  </si>
  <si>
    <t>乙级钢质防火平开门（大小扇门、门禁门-带乙级防火玻璃）
1.部位：内门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</si>
  <si>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乙级钢质防火平开门（大小扇门-带乙级防火玻璃）</t>
  </si>
  <si>
    <t>乙级钢质防火平开门（开启角度大于90°的门-带乙级防火玻璃）</t>
  </si>
  <si>
    <t>乙级钢质防火平开门（开启角度大于90°的门-带乙级防火玻璃）
1.部位：内门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</si>
  <si>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乙级钢质防火平开门（屋面-带乙级防火玻璃）</t>
  </si>
  <si>
    <t>乙级钢质防火固定窗（带乙级防火玻璃）</t>
  </si>
  <si>
    <t>乙级钢质防火固定窗（带乙级防火玻璃）
1.钢框，乙级防火玻璃，耐火极限满足图纸设计要求，窗框形式及颜色与其他室内门窗协调一致，具体参数要求等详见图纸，满足设计及规范要求
2.所有内窗均应采用与窗尺度相符的框料,满足强度及观感等方面的要求,不得附设加强梃
3.包含但不限于防火锁、防火合页
4.包括但不限于门窗本体、门窗框、防火玻璃、门窗套、后塞口、收边收口及其他所需全部五金件制作安装,为满足招标文件、设计图纸、验收规范标准等规定施工所需的一切工序
5.材料设备满足设计说明等相关图纸要求
6.未尽事宜详见图纸、招标文件、满足施工及验收规范相关要求</t>
  </si>
  <si>
    <t>丙级钢质防火平开门</t>
  </si>
  <si>
    <t>钢质防火固定窗（带防火玻璃-防火不隔热/耐火1h）</t>
  </si>
  <si>
    <t>钢质防火固定窗（带防火玻璃-防火不隔热/耐火1h）
1.钢框，乙级防火玻璃，防火不隔热/耐火完整性1h，需达到《防火窗》GB16809-2008表3中非隔热防火窗C1.00的要求；窗框形式及颜色与其他室内门窗协调一致；具体参数要求等详见图纸，满足设计及规范要求
2.所有内窗均应采用与窗尺度相符的框料,满足强度及观感等方面的要求,不得附设加强梃
3.包括但不限于窗本体、窗框、防火玻璃、门窗套、后塞口、收边收口及其所需全部五金件制作安装,为满足招标文件、设计图纸、验收规范标准等规定施工所需的一切工序
4.材料设备满足设计说明等相关图纸要求
5.未尽事宜详见图纸、招标文件、满足施工及验收规范相关要求</t>
  </si>
  <si>
    <t>工程名称：教学科研楼-装饰工程</t>
  </si>
  <si>
    <t>甲级钢质防火平开门（带玻璃）</t>
  </si>
  <si>
    <t>钢质甲级防火平开门(带玻璃)
1.部位：外门
2.门框与洞口之间的缝隙必须符合设计标准填充
3.包含门框及甲级防火玻璃等，钢框(1.2mm厚镀锌钢板,粉末喷涂颜色与门扇协调一致)，钢质门扇（镀锌钢板参考厚度1.0mm），表面粉末喷涂，性能满足图纸设计要求，具体做法详见图纸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</si>
  <si>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钢质乙级防火平开门(带玻璃)</t>
  </si>
  <si>
    <t>钢质乙级防火平开门(带玻璃)
1.部位：外门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</si>
  <si>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钢质丙级防火平开门</t>
  </si>
  <si>
    <t>钢质丙级防火平开门
1.部位：外门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</si>
  <si>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甲级木质防火平开门（带玻璃）</t>
  </si>
  <si>
    <t>甲级木质防火平开门（带玻璃）
1.部位：内门
2.门框与洞口之间的缝隙必须符合设计标准填充
3.包含门框及甲级防火玻璃等，性能满足图纸设计要求，具体做法详见图纸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</si>
  <si>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甲级木质防火平开门（无玻璃）</t>
  </si>
  <si>
    <t>甲级木质防火平开门（无玻璃）
1.部位：内门
2.门框与洞口之间的缝隙必须符合设计标准填充
3.包含门框等，性能满足图纸设计要求，具体做法详见图纸
4.包含但不限于闭门器、顺序器、门止、防火锁、防火合页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</si>
  <si>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甲级木质防火隔音平开门（带玻璃）</t>
  </si>
  <si>
    <t>甲级木质防火隔音平开门（带玻璃）
1.部位：内门
2.门框与洞口之间的缝隙必须符合设计标准填充
3.包含门框及甲级防火玻璃等，隔声性能、具体参数要求等详见图纸，满足设计及规范要求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</si>
  <si>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乙级木质防火平开门（带玻璃）</t>
  </si>
  <si>
    <t>乙级木质防火平开门（带玻璃）
1.部位：内门
2.门框与洞口之间的缝隙必须符合设计标准填充
3.包含门框及乙级防火玻璃等，性能满足图纸设计要求，具体做法详见图纸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</si>
  <si>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乙级木质防火平开门（带玻璃，大小扇门）</t>
  </si>
  <si>
    <t>乙级木质防火平开门（带玻璃，大小扇门）
1.部位：内门
2.门框与洞口之间的缝隙必须符合设计标准填充
3.包含门框及乙级防火玻璃等，性能满足图纸设计要求，具体做法详见图纸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</si>
  <si>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乙级木质防火平开门（无玻璃）</t>
  </si>
  <si>
    <t>乙级木质防火平开门（无玻璃）
1.部位：内门
2.门框与洞口之间的缝隙必须符合设计标准填充
3.包含门框等，性能满足图纸设计要求，具体做法详见图纸
4.包含但不限于闭门器、顺序器、门止、防火锁、防火合页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</si>
  <si>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乙级木质防火平开门禁门（带玻璃）</t>
  </si>
  <si>
    <t>乙级木质防火平开门禁门（带玻璃）
1.部位：内门
2.门框与洞口之间的缝隙必须符合设计标准填充
3.包含门框及乙级防火玻璃等，性能满足图纸设计要求，具体做法详见图纸
4.包含但不限于闭门器、门禁、顺序器、门止、防火锁、防火合页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</si>
  <si>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乙级木质防火隔音平开门（带玻璃）</t>
  </si>
  <si>
    <t>乙级木质防火隔音平开门（带玻璃）
1.部位：内门
2.门框与洞口之间的缝隙必须符合设计标准填充
3.包含门框及乙级防火玻璃等，隔声性能、具体参数要求等详见图纸，满足设计及规范要求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</si>
  <si>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丙级木质防火平开门</t>
  </si>
  <si>
    <t>丙级木质防火平开门
1.部位：内门
2.门框与洞口之间的缝隙必须符合设计标准填充
3.包含门框等，性能满足图纸设计要求，具体做法详见图纸
4.包含但不限于防火锁、防火合页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</si>
  <si>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甲级钢制防火固定窗</t>
  </si>
  <si>
    <t>甲级钢制防火固定窗
1.钢框，甲级防火玻璃，耐火极限满足图纸设计要求，窗框形式及颜色与其他室内门窗协调一致，具体参数要求等详见图纸，满足设计及规范要求
2.所有内窗均应采用与窗尺度相符的框料,满足强度及观感等方面的要求,不得附设加强梃
3.包括但不限于窗本体、窗框、防火玻璃、门窗套、后塞口、收边收口及其所需全部五金件制作安装,为满足招标文件、设计图纸、验收规范标准等规定施工所需的一切工序
4.材料设备满足设计说明等相关图纸要求
5.未尽事宜详见图纸、招标文件、满足施工及验收规范相关要求</t>
  </si>
  <si>
    <t>乙级钢质防火门联窗（固定窗/平开门）</t>
  </si>
  <si>
    <t>乙级钢质防火门联窗（固定窗/平开门）
1.钢框，乙级防火玻璃，耐火极限满足图纸设计要求，窗框形式及颜色与其他室内门窗协调一致，具体参数要求等详见图纸，满足设计及规范要求
2.所有内窗均应采用与窗尺度相符的框料,满足强度及观感等方面的要求,不得附设加强梃
3.包括但不限于防火锁、防火合页
4.包括但不限于门窗本体、门窗框、防火玻璃、门窗套、后塞口、收边收口及其他所需全部五金件制作安装,为满足招标文件、设计图纸、验收规范标准等规定施工所需的一切工序
5.材料设备满足设计说明等相关图纸要求
6.未尽事宜详见图纸、招标文件、满足施工及验收规范相关要求</t>
  </si>
  <si>
    <t xml:space="preserve">工程名称：宿舍楼-装饰工程 </t>
  </si>
  <si>
    <t>工程名称：行政办公楼-装饰工程</t>
  </si>
  <si>
    <t>甲级木质防火平开门禁门（带玻璃）</t>
  </si>
  <si>
    <t>甲级木质防火平开门禁门（带玻璃）
1.部位：内门
2.门框与洞口之间的缝隙必须符合设计标准填充
3.包含门框及甲级防火玻璃等，性能满足图纸设计要求，具体做法详见图纸
4.包含但不限于闭门器、门禁、顺序器、门止、防火锁、防火合页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</si>
  <si>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乙级木质防火平开门（带磨砂玻璃）</t>
  </si>
  <si>
    <t>乙级木质防火平开门（带磨砂玻璃）
1.部位：内门
2.门框与洞口之间的缝隙必须符合设计标准填充
3.包含门框及乙级磨砂防火玻璃等，性能满足图纸设计要求，具体做法详见图纸
4.包含但不限于闭门器、顺序器、门止、防火锁、防火合页
5.包括但不限于门本体、磨砂防火玻璃、门窗套、后塞口、收边收口及其他五金件制作安装,为满足招标文件、设计图纸、验收规范标准等规定施工所需的一切工序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</si>
  <si>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乙级钢框防火玻璃隔断</t>
  </si>
  <si>
    <t>乙级钢框防火玻璃隔断
1.乙级防火玻璃，钢框，性能满足图纸设计要求，具体做法详见图纸
2.门框与洞口之间的缝隙必须符合设计标准填充
3.包括但不限于玻璃隔断、防火玻璃、门窗套、后塞口、收边收口及全套所需五金件制作安装,为满足招标文件、设计图纸、验收规范标准等规定施工所需的一切工序
4.材料设备满足设计说明等相关图纸要求
5.未尽事宜详见图纸、招标文件、满足施工及验收规范相关要求</t>
  </si>
  <si>
    <t>工程名称：地下室-装饰工程</t>
  </si>
  <si>
    <t>甲级钢质防火平开隔音门禁门（带玻璃）</t>
  </si>
  <si>
    <t>甲级钢质防火平开隔音门禁门（带玻璃）
1.部位：外门
2.门框与洞口之间的缝隙必须符合设计标准填充
3.包含门框等，性能满足图纸设计要求，具体做法详见图纸
4.包含但不限于闭门器、顺序器、门止、防火锁、防火合页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</si>
  <si>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甲级钢质防火平开门（带玻璃）
1.部位：外门
2.门框与洞口之间的缝隙必须符合设计标准填充
3.包含门框等，性能满足图纸设计要求，具体做法详见图纸
4.包含但不限于闭门器、顺序器、门止、防火锁、防火合页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</si>
  <si>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甲级木质防火平开门禁门（带磨砂玻璃）</t>
  </si>
  <si>
    <t>甲级木质防火平开门禁门（带磨砂玻璃）
1.部位：内门
2.门框与洞口之间的缝隙必须符合设计标准填充
3.包含门框及甲级磨砂防火玻璃等，性能满足图纸设计要求，具体做法详见图纸
4.包含但不限于闭门器、顺序器、门止、防火锁、防火合页
5.包括但不限于门本体、磨砂防火玻璃、门窗套、后塞口、收边收口及其他五金件制作安装,为满足招标文件、设计图纸、验收规范标准等规定施工所需的一切工序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</si>
  <si>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甲级木质防火常开平开门（带玻璃）</t>
  </si>
  <si>
    <t>甲级木质防火常开平开门（带玻璃）
1.部位：内门
2.门框与洞口之间的缝隙必须符合设计标准填充
3.包含门框及甲级防火玻璃等，性能满足图纸设计要求，具体做法详见图纸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</si>
  <si>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甲级木质防火平开门禁门（无玻璃）</t>
  </si>
  <si>
    <t>甲级木质防火平开门禁门（无玻璃）
1.部位：内门
2.门框与洞口之间的缝隙必须符合设计标准填充
3.包含门框等，性能满足图纸设计要求，具体做法详见图纸
4.包含但不限于闭门器、门禁、顺序器、门止、防火锁、防火合页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</si>
  <si>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甲级木质防火平开门（带磨砂玻璃）
1.部位：内门
2.门框与洞口之间的缝隙必须符合设计标准填充
3.包含门框及甲级防火玻璃等，性能满足图纸设计要求，具体做法详见图纸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</si>
  <si>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甲级钢质防火平开门禁门（带玻璃）</t>
  </si>
  <si>
    <t>甲级钢质防火平开门禁门（带玻璃）
1.部位：内门
2.门框与洞口之间的缝隙必须符合设计标准填充
3.包含门框及甲级防火玻璃等，钢框(1.2mm厚镀锌钢板,粉末喷涂颜色与门扇协调一致)，钢质门扇（镀锌钢板参考厚度1.0mm），表面粉末喷涂，性能满足图纸设计要求，具体做法详见图纸
4.包含但不限于闭门器、门禁、顺序器、门止、防火锁、防火合页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</si>
  <si>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甲级钢质防火平开门（带普通玻璃）
1.部位：内门
2.门框与洞口之间的缝隙必须符合设计标准填充
3.包含门框等，性能满足图纸设计要求，具体做法详见图纸
4.包含但不限于闭门器、顺序器、门止、防火锁、防火合页
5.包括但不限于门本体、门窗套、后塞口、收边收口及其他五金件制作安装,为满足招标文件、设计图纸、验收规范标准等规定施工所需的一切工序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</si>
  <si>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乙级木质防火平开门（防护防火玻璃）</t>
  </si>
  <si>
    <t>乙级木质防火平开门（防护防火玻璃）
1.部位：内门
2.门框与洞口之间的缝隙必须符合设计标准填充
3.包含门框及乙级防火玻璃等，性能满足图纸设计要求，具体做法详见图纸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</si>
  <si>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乙级木质防火常开平开门（带玻璃）</t>
  </si>
  <si>
    <t>乙级木质防火常开平开门（带玻璃）
1.部位：内门
2.门框与洞口之间的缝隙必须符合设计标准填充
3.包含门框及乙级防火玻璃等，性能满足图纸设计要求，具体做法详见图纸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</si>
  <si>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乙级木质防火平开密闭门（带玻璃）</t>
  </si>
  <si>
    <t>乙级木质防火平开密闭门（带玻璃）
1.部位：内门
2.门框与洞口之间的缝隙必须符合设计标准填充
3.包含门框及乙级防火玻璃等，气密封效果、具体参数要求等详见图纸，满足设计及规范要求
4.包含但不限于闭门器、顺序器、门止、防火锁、防火合页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</si>
  <si>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钢质乙级防火平开门禁门(带玻璃)</t>
  </si>
  <si>
    <t>钢质乙级防火平开门禁门(带玻璃)
1.部位：内门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4.包含但不限于闭门器、门禁、顺序器、门止、防火锁、防火合页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</si>
  <si>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乙级钢质防火平开门禁门（带玻璃）</t>
  </si>
  <si>
    <t>钢质乙级防火平开门禁门(带玻璃)
1.部位：外门
2.门框与洞口之间的缝隙必须符合设计标准填充
3.包含门框及乙级防火玻璃等，钢框(1.2mm厚镀锌钢板,粉末喷涂颜色与门扇协调一致)，钢质门扇（镀锌钢板参考厚度1.0mm），表面粉末喷涂，性能满足图纸设计要求，具体做法详见图纸
4.包含但不限于闭门器、门禁、顺序器、门止、防火锁、防火合页
5.包括但不限于门本体、防火玻璃、门窗套、后塞口、收边收口及其他五金件制作安装,为满足招标文件、设计图纸、验收规范标准等规定施工所需的一切工序
6.材料设备满足设计说明等相关图纸要求
7.未尽事宜详见图纸、招标文件、满足施工及验收规范相关要求</t>
  </si>
  <si>
    <t>甲级钢制防火隔音固定窗</t>
  </si>
  <si>
    <t>甲级钢制防火隔音固定窗
1.钢框，甲级防火玻璃，耐火极限满足图纸设计要求，窗框形式及颜色与其他室内门窗协调一致，隔声性能、具体参数要求等详见图纸，满足设计及规范要求
2.所有内窗均应采用与窗尺度相符的框料,满足强度及观感等方面的要求,不得附设加强梃
3.包括但不限于窗本体、窗框、防火玻璃、门窗套、后塞口、收边收口及其所需全部五金件制作安装,为满足招标文件、设计图纸、验收规范标准等规定施工所需的一切工序
4.材料设备满足设计说明等相关图纸要求
5.未尽事宜详见图纸、招标文件、满足施工及验收规范相关要求</t>
  </si>
  <si>
    <t>乙级钢制防火固定窗</t>
  </si>
  <si>
    <t>乙级钢制防火固定窗
1.钢框，乙级防火玻璃，耐火极限满足图纸设计要求，窗框形式及颜色与其他室内门窗协调一致，具体参数要求等详见图纸，满足设计及规范要求
2.所有内窗均应采用与窗尺度相符的框料,满足强度及观感等方面的要求,不得附设加强梃
3.包括但不限于窗本体、窗框、防火玻璃、门窗套、后塞口、收边收口及其所需全部五金件制作安装,为满足招标文件、设计图纸、验收规范标准等规定施工所需的一切工序
4.材料设备满足设计说明等相关图纸要求
5.未尽事宜详见图纸、招标文件、满足施工及验收规范相关要求</t>
  </si>
  <si>
    <t>甲级钢质防火门联窗（固定窗/平开门）</t>
  </si>
  <si>
    <t>甲级钢质防火门联窗（固定窗/平开门）
1.钢框，甲级防火玻璃，耐火极限满足图纸设计要求，窗框形式及颜色与其他室内门窗协调一致，具体参数要求等详见图纸，满足设计及规范要求
2.所有内窗均应采用与窗尺度相符的框料,满足强度及观感等方面的要求,不得附设加强梃
3.包含但不限于防火锁、防火合页
4.包括但不限于门窗本体、门窗框、防火玻璃、门窗套、后塞口、收边收口及其他所需全部五金件制作安装,为满足招标文件、设计图纸、验收规范标准等规定施工所需的一切工序
5.材料设备满足设计说明等相关图纸要求
6.未尽事宜详见图纸、招标文件、满足施工及验收规范相关要求</t>
  </si>
  <si>
    <t>乙级钢质防火门联窗（固定窗/平开门）
1.钢框，乙级防火玻璃，耐火极限满足图纸设计要求，窗框形式及颜色与其他室内门窗协调一致，具体参数要求等详见图纸，满足设计及规范要求
2.所有内窗均应采用与窗尺度相符的框料,满足强度及观感等方面的要求,不得附设加强梃
3.包含但不限于防火锁、防火合页
4.包括但不限于门窗本体、门窗框、防火玻璃、门窗套、后塞口、收边收口及其他所需全部五金件制作安装,为满足招标文件、设计图纸、验收规范标准等规定施工所需的一切工序
5.材料设备满足设计说明等相关图纸要求
6.未尽事宜详见图纸、招标文件、满足施工及验收规范相关要求</t>
  </si>
  <si>
    <t>双轨无机纤维复合特级防火卷帘</t>
  </si>
  <si>
    <t>1.双轨无机纤维复合特级防火卷帘（升降）；以背火面温升做耐火极限判定条件,防火卷帘耐火极限不低于3.00h
2.防火卷帘采用具有停滞功能的双轨无机纤维复合特级防火卷帘,具有断电时易熔合金控制,靠自重下落的功能
3.设置在疏散走道上的防火卷帘在卷帘两侧设置启闭装置,并应具有自动、手动和机械控制的功能。精装修区域的防火卷帘封盖板及滑轨采用钢板喷涂
4.双轨无机纤维复合特级防火卷帘做法及节点等均详华北标《09BJ13-4 钢制防火门窗、防火卷帘》
5.包括但不限于门本体、控制装置、五金件、后塞口、收边收口等,为满足招标文件、设计图纸、验收规范标准等规定施工所需的一切工序
6.材料设备满足设计说明等相关图纸要求
7.未尽事宜详见图纸、招标文件、满足施工及验收规范相关要求</t>
  </si>
  <si>
    <t>成品不锈钢卷帘门</t>
  </si>
  <si>
    <t>1.成品不锈钢卷帘门，样式综合考虑，满足图纸设计要求
2.包括但不限于门本体、控制装置、五金件、后塞口、收边收口等,为满足招标文件、设计图纸、验收规范标准等规定施工所需的一切工序
3.材料设备满足设计说明等相关图纸要求
4.未尽事宜详见图纸、招标文件、满足施工及验收规范相关要求</t>
  </si>
  <si>
    <t>工程量清单报价汇总表（防火门窗）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</si>
</sst>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2" fillId="0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7" zoomScale="115" zoomScaleNormal="115" workbookViewId="0">
      <selection activeCell="B11" sqref="B11:B16"/>
    </sheetView>
  </sheetViews>
  <sheetFormatPr defaultColWidth="8.90625" defaultRowHeight="14" x14ac:dyDescent="0.25"/>
  <cols>
    <col min="2" max="2" width="50.81640625" customWidth="1"/>
    <col min="4" max="4" width="20.81640625" customWidth="1"/>
    <col min="5" max="5" width="10.81640625" customWidth="1"/>
  </cols>
  <sheetData>
    <row r="1" spans="1:5" ht="30" customHeight="1" x14ac:dyDescent="0.25">
      <c r="A1" s="28" t="s">
        <v>153</v>
      </c>
      <c r="B1" s="29"/>
      <c r="C1" s="29"/>
      <c r="D1" s="29"/>
      <c r="E1" s="29"/>
    </row>
    <row r="2" spans="1:5" ht="20.5" customHeight="1" x14ac:dyDescent="0.25">
      <c r="A2" s="30" t="s">
        <v>0</v>
      </c>
      <c r="B2" s="30"/>
      <c r="C2" s="30"/>
      <c r="D2" s="30"/>
      <c r="E2" s="30"/>
    </row>
    <row r="3" spans="1:5" ht="25" customHeight="1" x14ac:dyDescent="0.25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</row>
    <row r="4" spans="1:5" ht="25" customHeight="1" x14ac:dyDescent="0.25">
      <c r="A4" s="23">
        <v>1</v>
      </c>
      <c r="B4" s="23" t="s">
        <v>6</v>
      </c>
      <c r="C4" s="23" t="s">
        <v>7</v>
      </c>
      <c r="D4" s="23">
        <f>'住院保健医技综合楼-装饰工程'!J22</f>
        <v>0</v>
      </c>
      <c r="E4" s="23"/>
    </row>
    <row r="5" spans="1:5" ht="25" customHeight="1" x14ac:dyDescent="0.25">
      <c r="A5" s="23">
        <v>2</v>
      </c>
      <c r="B5" s="23" t="s">
        <v>8</v>
      </c>
      <c r="C5" s="23" t="s">
        <v>7</v>
      </c>
      <c r="D5" s="23">
        <f>'门急诊医技综合楼-装饰工程'!J25</f>
        <v>0</v>
      </c>
      <c r="E5" s="23"/>
    </row>
    <row r="6" spans="1:5" ht="25" customHeight="1" x14ac:dyDescent="0.25">
      <c r="A6" s="23">
        <v>3</v>
      </c>
      <c r="B6" s="23" t="s">
        <v>9</v>
      </c>
      <c r="C6" s="23" t="s">
        <v>7</v>
      </c>
      <c r="D6" s="23">
        <f>'教学科研楼-装饰工程'!J21</f>
        <v>0</v>
      </c>
      <c r="E6" s="23"/>
    </row>
    <row r="7" spans="1:5" ht="25" customHeight="1" x14ac:dyDescent="0.25">
      <c r="A7" s="23">
        <v>4</v>
      </c>
      <c r="B7" s="23" t="s">
        <v>10</v>
      </c>
      <c r="C7" s="23" t="s">
        <v>7</v>
      </c>
      <c r="D7" s="23">
        <f>'宿舍楼-装饰工程 '!J17</f>
        <v>0</v>
      </c>
      <c r="E7" s="23"/>
    </row>
    <row r="8" spans="1:5" ht="25" customHeight="1" x14ac:dyDescent="0.25">
      <c r="A8" s="23">
        <v>5</v>
      </c>
      <c r="B8" s="23" t="s">
        <v>11</v>
      </c>
      <c r="C8" s="23" t="s">
        <v>7</v>
      </c>
      <c r="D8" s="23">
        <f>'行政办公楼-装饰工程'!J18</f>
        <v>0</v>
      </c>
      <c r="E8" s="23"/>
    </row>
    <row r="9" spans="1:5" ht="25" customHeight="1" x14ac:dyDescent="0.25">
      <c r="A9" s="23">
        <v>6</v>
      </c>
      <c r="B9" s="23" t="s">
        <v>12</v>
      </c>
      <c r="C9" s="23" t="s">
        <v>7</v>
      </c>
      <c r="D9" s="23">
        <f>'地下室-装饰工程'!J36</f>
        <v>0</v>
      </c>
      <c r="E9" s="23"/>
    </row>
    <row r="10" spans="1:5" ht="25" customHeight="1" x14ac:dyDescent="0.25">
      <c r="A10" s="23">
        <v>7</v>
      </c>
      <c r="B10" s="23" t="s">
        <v>13</v>
      </c>
      <c r="C10" s="23" t="s">
        <v>7</v>
      </c>
      <c r="D10" s="23">
        <f>SUM(D4:D9)</f>
        <v>0</v>
      </c>
      <c r="E10" s="23"/>
    </row>
    <row r="11" spans="1:5" ht="17" customHeight="1" x14ac:dyDescent="0.25">
      <c r="B11" s="24"/>
    </row>
    <row r="12" spans="1:5" s="22" customFormat="1" ht="17" customHeight="1" x14ac:dyDescent="0.25">
      <c r="B12" s="25"/>
    </row>
    <row r="13" spans="1:5" s="22" customFormat="1" ht="17" customHeight="1" x14ac:dyDescent="0.25">
      <c r="B13" s="26"/>
    </row>
    <row r="14" spans="1:5" s="22" customFormat="1" ht="17" customHeight="1" x14ac:dyDescent="0.25">
      <c r="B14" s="27"/>
    </row>
    <row r="15" spans="1:5" s="22" customFormat="1" ht="17" customHeight="1" x14ac:dyDescent="0.25">
      <c r="B15" s="27"/>
    </row>
    <row r="16" spans="1:5" ht="17" customHeight="1" x14ac:dyDescent="0.25">
      <c r="B16" s="27"/>
    </row>
  </sheetData>
  <mergeCells count="2">
    <mergeCell ref="A1:E1"/>
    <mergeCell ref="A2:E2"/>
  </mergeCells>
  <phoneticPr fontId="1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topLeftCell="A20" zoomScale="115" zoomScaleNormal="115" workbookViewId="0">
      <selection activeCell="J22" sqref="J22"/>
    </sheetView>
  </sheetViews>
  <sheetFormatPr defaultColWidth="8" defaultRowHeight="12" x14ac:dyDescent="0.25"/>
  <cols>
    <col min="1" max="1" width="2.453125" style="1" customWidth="1"/>
    <col min="2" max="2" width="5.81640625" style="2" customWidth="1"/>
    <col min="3" max="3" width="19.36328125" style="1" customWidth="1"/>
    <col min="4" max="4" width="55.1796875" style="1" customWidth="1"/>
    <col min="5" max="5" width="5.81640625" style="1" customWidth="1"/>
    <col min="6" max="10" width="8.81640625" style="1" customWidth="1"/>
    <col min="11" max="16384" width="8" style="1"/>
  </cols>
  <sheetData>
    <row r="1" spans="2:10" x14ac:dyDescent="0.25">
      <c r="B1" s="39"/>
      <c r="C1" s="40"/>
      <c r="D1" s="40"/>
      <c r="E1" s="40"/>
      <c r="F1" s="40"/>
      <c r="G1" s="3"/>
      <c r="H1" s="3"/>
      <c r="I1" s="3"/>
      <c r="J1" s="3"/>
    </row>
    <row r="2" spans="2:10" ht="21" x14ac:dyDescent="0.25">
      <c r="B2" s="41" t="s">
        <v>14</v>
      </c>
      <c r="C2" s="41"/>
      <c r="D2" s="41"/>
      <c r="E2" s="41"/>
      <c r="F2" s="41"/>
      <c r="G2" s="41"/>
      <c r="H2" s="41"/>
      <c r="I2" s="4"/>
      <c r="J2" s="4"/>
    </row>
    <row r="3" spans="2:10" x14ac:dyDescent="0.25">
      <c r="B3" s="40" t="s">
        <v>15</v>
      </c>
      <c r="C3" s="40"/>
      <c r="D3" s="40"/>
      <c r="E3" s="40"/>
      <c r="F3" s="40"/>
      <c r="G3" s="5"/>
      <c r="H3" s="5"/>
      <c r="I3" s="5"/>
      <c r="J3" s="5"/>
    </row>
    <row r="4" spans="2:10" ht="12" customHeight="1" x14ac:dyDescent="0.25">
      <c r="B4" s="33" t="s">
        <v>1</v>
      </c>
      <c r="C4" s="35" t="s">
        <v>16</v>
      </c>
      <c r="D4" s="35" t="s">
        <v>17</v>
      </c>
      <c r="E4" s="35" t="s">
        <v>18</v>
      </c>
      <c r="F4" s="35" t="s">
        <v>19</v>
      </c>
      <c r="G4" s="35" t="s">
        <v>20</v>
      </c>
      <c r="H4" s="35" t="s">
        <v>21</v>
      </c>
      <c r="I4" s="35" t="s">
        <v>22</v>
      </c>
      <c r="J4" s="37" t="s">
        <v>23</v>
      </c>
    </row>
    <row r="5" spans="2:10" x14ac:dyDescent="0.25">
      <c r="B5" s="34"/>
      <c r="C5" s="36"/>
      <c r="D5" s="36"/>
      <c r="E5" s="36"/>
      <c r="F5" s="36"/>
      <c r="G5" s="36"/>
      <c r="H5" s="36"/>
      <c r="I5" s="36"/>
      <c r="J5" s="38"/>
    </row>
    <row r="6" spans="2:10" ht="20" customHeight="1" x14ac:dyDescent="0.25">
      <c r="B6" s="34"/>
      <c r="C6" s="36"/>
      <c r="D6" s="36"/>
      <c r="E6" s="36"/>
      <c r="F6" s="36"/>
      <c r="G6" s="36"/>
      <c r="H6" s="36"/>
      <c r="I6" s="36"/>
      <c r="J6" s="38"/>
    </row>
    <row r="7" spans="2:10" ht="120" x14ac:dyDescent="0.25">
      <c r="B7" s="6">
        <v>1</v>
      </c>
      <c r="C7" s="8" t="s">
        <v>24</v>
      </c>
      <c r="D7" s="9" t="s">
        <v>25</v>
      </c>
      <c r="E7" s="7" t="s">
        <v>26</v>
      </c>
      <c r="F7" s="10">
        <f>1.05+3.6</f>
        <v>4.6500000000000004</v>
      </c>
      <c r="G7" s="7"/>
      <c r="H7" s="7"/>
      <c r="I7" s="7"/>
      <c r="J7" s="19">
        <f>I7*F7</f>
        <v>0</v>
      </c>
    </row>
    <row r="8" spans="2:10" ht="132" x14ac:dyDescent="0.25">
      <c r="B8" s="6">
        <v>2</v>
      </c>
      <c r="C8" s="8" t="s">
        <v>27</v>
      </c>
      <c r="D8" s="9" t="s">
        <v>28</v>
      </c>
      <c r="E8" s="7" t="s">
        <v>26</v>
      </c>
      <c r="F8" s="7">
        <v>17.48</v>
      </c>
      <c r="G8" s="7"/>
      <c r="H8" s="7"/>
      <c r="I8" s="20"/>
      <c r="J8" s="19">
        <f t="shared" ref="J8:J21" si="0">I8*F8</f>
        <v>0</v>
      </c>
    </row>
    <row r="9" spans="2:10" ht="132" x14ac:dyDescent="0.25">
      <c r="B9" s="6">
        <v>3</v>
      </c>
      <c r="C9" s="8" t="s">
        <v>29</v>
      </c>
      <c r="D9" s="9" t="s">
        <v>30</v>
      </c>
      <c r="E9" s="7" t="s">
        <v>26</v>
      </c>
      <c r="F9" s="10">
        <v>37.950000000000003</v>
      </c>
      <c r="G9" s="7"/>
      <c r="H9" s="7"/>
      <c r="I9" s="7"/>
      <c r="J9" s="19">
        <f t="shared" si="0"/>
        <v>0</v>
      </c>
    </row>
    <row r="10" spans="2:10" ht="144" x14ac:dyDescent="0.25">
      <c r="B10" s="6">
        <v>4</v>
      </c>
      <c r="C10" s="8" t="s">
        <v>31</v>
      </c>
      <c r="D10" s="9" t="s">
        <v>32</v>
      </c>
      <c r="E10" s="7" t="s">
        <v>26</v>
      </c>
      <c r="F10" s="7">
        <v>37.72</v>
      </c>
      <c r="G10" s="7"/>
      <c r="H10" s="9"/>
      <c r="I10" s="9"/>
      <c r="J10" s="19">
        <f t="shared" si="0"/>
        <v>0</v>
      </c>
    </row>
    <row r="11" spans="2:10" ht="144" x14ac:dyDescent="0.25">
      <c r="B11" s="6">
        <v>5</v>
      </c>
      <c r="C11" s="8" t="s">
        <v>33</v>
      </c>
      <c r="D11" s="9" t="s">
        <v>34</v>
      </c>
      <c r="E11" s="7" t="s">
        <v>26</v>
      </c>
      <c r="F11" s="10">
        <v>3.45</v>
      </c>
      <c r="G11" s="7"/>
      <c r="H11" s="7"/>
      <c r="I11" s="7"/>
      <c r="J11" s="19">
        <f t="shared" si="0"/>
        <v>0</v>
      </c>
    </row>
    <row r="12" spans="2:10" ht="144" x14ac:dyDescent="0.25">
      <c r="B12" s="6">
        <v>6</v>
      </c>
      <c r="C12" s="8" t="s">
        <v>35</v>
      </c>
      <c r="D12" s="9" t="s">
        <v>36</v>
      </c>
      <c r="E12" s="7" t="s">
        <v>26</v>
      </c>
      <c r="F12" s="10">
        <v>24.9</v>
      </c>
      <c r="G12" s="7"/>
      <c r="H12" s="9"/>
      <c r="I12" s="9"/>
      <c r="J12" s="19">
        <f t="shared" si="0"/>
        <v>0</v>
      </c>
    </row>
    <row r="13" spans="2:10" ht="132" x14ac:dyDescent="0.25">
      <c r="B13" s="6">
        <v>7</v>
      </c>
      <c r="C13" s="8" t="s">
        <v>37</v>
      </c>
      <c r="D13" s="9" t="s">
        <v>38</v>
      </c>
      <c r="E13" s="7" t="s">
        <v>26</v>
      </c>
      <c r="F13" s="7">
        <v>123.05</v>
      </c>
      <c r="G13" s="7"/>
      <c r="H13" s="7"/>
      <c r="I13" s="7"/>
      <c r="J13" s="19">
        <f t="shared" si="0"/>
        <v>0</v>
      </c>
    </row>
    <row r="14" spans="2:10" ht="144" x14ac:dyDescent="0.25">
      <c r="B14" s="6">
        <v>8</v>
      </c>
      <c r="C14" s="11" t="s">
        <v>39</v>
      </c>
      <c r="D14" s="9" t="s">
        <v>40</v>
      </c>
      <c r="E14" s="7" t="s">
        <v>26</v>
      </c>
      <c r="F14" s="7">
        <v>145.82</v>
      </c>
      <c r="G14" s="7"/>
      <c r="H14" s="7"/>
      <c r="I14" s="7"/>
      <c r="J14" s="19">
        <f t="shared" si="0"/>
        <v>0</v>
      </c>
    </row>
    <row r="15" spans="2:10" ht="144" x14ac:dyDescent="0.25">
      <c r="B15" s="6">
        <v>9</v>
      </c>
      <c r="C15" s="12" t="s">
        <v>41</v>
      </c>
      <c r="D15" s="9" t="s">
        <v>42</v>
      </c>
      <c r="E15" s="7" t="s">
        <v>26</v>
      </c>
      <c r="F15" s="7">
        <v>3.45</v>
      </c>
      <c r="G15" s="7"/>
      <c r="H15" s="7"/>
      <c r="I15" s="7"/>
      <c r="J15" s="19">
        <f t="shared" si="0"/>
        <v>0</v>
      </c>
    </row>
    <row r="16" spans="2:10" ht="144" x14ac:dyDescent="0.25">
      <c r="B16" s="6">
        <v>10</v>
      </c>
      <c r="C16" s="12" t="s">
        <v>43</v>
      </c>
      <c r="D16" s="9" t="s">
        <v>44</v>
      </c>
      <c r="E16" s="7" t="s">
        <v>26</v>
      </c>
      <c r="F16" s="7">
        <v>6.9</v>
      </c>
      <c r="G16" s="7"/>
      <c r="H16" s="7"/>
      <c r="I16" s="20"/>
      <c r="J16" s="19">
        <f t="shared" si="0"/>
        <v>0</v>
      </c>
    </row>
    <row r="17" spans="2:10" ht="144" x14ac:dyDescent="0.25">
      <c r="B17" s="6">
        <v>11</v>
      </c>
      <c r="C17" s="12" t="s">
        <v>45</v>
      </c>
      <c r="D17" s="9" t="s">
        <v>46</v>
      </c>
      <c r="E17" s="7" t="s">
        <v>26</v>
      </c>
      <c r="F17" s="7">
        <v>180.78</v>
      </c>
      <c r="G17" s="7"/>
      <c r="H17" s="7"/>
      <c r="I17" s="7"/>
      <c r="J17" s="19">
        <f t="shared" si="0"/>
        <v>0</v>
      </c>
    </row>
    <row r="18" spans="2:10" ht="144" x14ac:dyDescent="0.25">
      <c r="B18" s="6">
        <v>12</v>
      </c>
      <c r="C18" s="12" t="s">
        <v>47</v>
      </c>
      <c r="D18" s="9" t="s">
        <v>48</v>
      </c>
      <c r="E18" s="7" t="s">
        <v>26</v>
      </c>
      <c r="F18" s="7">
        <v>7.2</v>
      </c>
      <c r="G18" s="7"/>
      <c r="H18" s="7"/>
      <c r="I18" s="7"/>
      <c r="J18" s="19">
        <f t="shared" si="0"/>
        <v>0</v>
      </c>
    </row>
    <row r="19" spans="2:10" ht="132" x14ac:dyDescent="0.25">
      <c r="B19" s="6">
        <v>13</v>
      </c>
      <c r="C19" s="12" t="s">
        <v>49</v>
      </c>
      <c r="D19" s="9" t="s">
        <v>50</v>
      </c>
      <c r="E19" s="7" t="s">
        <v>26</v>
      </c>
      <c r="F19" s="7">
        <v>104.16</v>
      </c>
      <c r="G19" s="7"/>
      <c r="H19" s="7"/>
      <c r="I19" s="7"/>
      <c r="J19" s="19">
        <f t="shared" si="0"/>
        <v>0</v>
      </c>
    </row>
    <row r="20" spans="2:10" ht="132" x14ac:dyDescent="0.25">
      <c r="B20" s="6">
        <v>14</v>
      </c>
      <c r="C20" s="12" t="s">
        <v>51</v>
      </c>
      <c r="D20" s="9" t="s">
        <v>52</v>
      </c>
      <c r="E20" s="7" t="s">
        <v>26</v>
      </c>
      <c r="F20" s="7">
        <v>17.25</v>
      </c>
      <c r="G20" s="7"/>
      <c r="H20" s="7"/>
      <c r="I20" s="20"/>
      <c r="J20" s="19">
        <f t="shared" si="0"/>
        <v>0</v>
      </c>
    </row>
    <row r="21" spans="2:10" ht="132" x14ac:dyDescent="0.25">
      <c r="B21" s="6">
        <v>15</v>
      </c>
      <c r="C21" s="12" t="s">
        <v>53</v>
      </c>
      <c r="D21" s="9" t="s">
        <v>54</v>
      </c>
      <c r="E21" s="7" t="s">
        <v>26</v>
      </c>
      <c r="F21" s="7">
        <v>10.199999999999999</v>
      </c>
      <c r="G21" s="7"/>
      <c r="H21" s="7"/>
      <c r="I21" s="7"/>
      <c r="J21" s="19">
        <f t="shared" si="0"/>
        <v>0</v>
      </c>
    </row>
    <row r="22" spans="2:10" ht="50" customHeight="1" x14ac:dyDescent="0.25">
      <c r="B22" s="16">
        <v>16</v>
      </c>
      <c r="C22" s="31" t="s">
        <v>13</v>
      </c>
      <c r="D22" s="32"/>
      <c r="E22" s="18"/>
      <c r="F22" s="17"/>
      <c r="G22" s="17"/>
      <c r="H22" s="17"/>
      <c r="I22" s="17"/>
      <c r="J22" s="21">
        <f>SUM(J7:J21)</f>
        <v>0</v>
      </c>
    </row>
  </sheetData>
  <autoFilter ref="B6:J22"/>
  <mergeCells count="13">
    <mergeCell ref="I4:I6"/>
    <mergeCell ref="J4:J6"/>
    <mergeCell ref="B1:F1"/>
    <mergeCell ref="B2:H2"/>
    <mergeCell ref="B3:F3"/>
    <mergeCell ref="F4:F6"/>
    <mergeCell ref="G4:G6"/>
    <mergeCell ref="H4:H6"/>
    <mergeCell ref="C22:D22"/>
    <mergeCell ref="B4:B6"/>
    <mergeCell ref="C4:C6"/>
    <mergeCell ref="D4:D6"/>
    <mergeCell ref="E4:E6"/>
  </mergeCells>
  <phoneticPr fontId="1" type="noConversion"/>
  <printOptions horizontalCentered="1"/>
  <pageMargins left="0.19975000000000001" right="0.19975000000000001" top="0.59375" bottom="0" header="0.59375" footer="0"/>
  <pageSetup paperSize="9" scale="75" orientation="portrait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opLeftCell="A22" zoomScale="115" zoomScaleNormal="115" workbookViewId="0">
      <selection activeCell="D38" sqref="D38"/>
    </sheetView>
  </sheetViews>
  <sheetFormatPr defaultColWidth="8" defaultRowHeight="12" x14ac:dyDescent="0.25"/>
  <cols>
    <col min="1" max="1" width="2.453125" style="1" customWidth="1"/>
    <col min="2" max="2" width="5.81640625" style="2" customWidth="1"/>
    <col min="3" max="3" width="19.36328125" style="1" customWidth="1"/>
    <col min="4" max="4" width="55.1796875" style="1" customWidth="1"/>
    <col min="5" max="5" width="5.81640625" style="1" customWidth="1"/>
    <col min="6" max="10" width="8.81640625" style="1" customWidth="1"/>
    <col min="11" max="16384" width="8" style="1"/>
  </cols>
  <sheetData>
    <row r="1" spans="2:10" x14ac:dyDescent="0.25">
      <c r="B1" s="39"/>
      <c r="C1" s="40"/>
      <c r="D1" s="40"/>
      <c r="E1" s="40"/>
      <c r="F1" s="40"/>
      <c r="G1" s="3"/>
      <c r="H1" s="3"/>
      <c r="I1" s="3"/>
      <c r="J1" s="3"/>
    </row>
    <row r="2" spans="2:10" ht="21" x14ac:dyDescent="0.25">
      <c r="B2" s="41" t="s">
        <v>14</v>
      </c>
      <c r="C2" s="41"/>
      <c r="D2" s="41"/>
      <c r="E2" s="41"/>
      <c r="F2" s="41"/>
      <c r="G2" s="41"/>
      <c r="H2" s="41"/>
      <c r="I2" s="4"/>
      <c r="J2" s="4"/>
    </row>
    <row r="3" spans="2:10" x14ac:dyDescent="0.25">
      <c r="B3" s="40" t="s">
        <v>55</v>
      </c>
      <c r="C3" s="40"/>
      <c r="D3" s="40"/>
      <c r="E3" s="40"/>
      <c r="F3" s="40"/>
      <c r="G3" s="5"/>
      <c r="H3" s="5"/>
      <c r="I3" s="5"/>
      <c r="J3" s="5"/>
    </row>
    <row r="4" spans="2:10" ht="12" customHeight="1" x14ac:dyDescent="0.25">
      <c r="B4" s="33" t="s">
        <v>1</v>
      </c>
      <c r="C4" s="35" t="s">
        <v>16</v>
      </c>
      <c r="D4" s="35" t="s">
        <v>17</v>
      </c>
      <c r="E4" s="35" t="s">
        <v>18</v>
      </c>
      <c r="F4" s="35" t="s">
        <v>19</v>
      </c>
      <c r="G4" s="35" t="s">
        <v>20</v>
      </c>
      <c r="H4" s="35" t="s">
        <v>21</v>
      </c>
      <c r="I4" s="35" t="s">
        <v>22</v>
      </c>
      <c r="J4" s="37" t="s">
        <v>23</v>
      </c>
    </row>
    <row r="5" spans="2:10" x14ac:dyDescent="0.25">
      <c r="B5" s="34"/>
      <c r="C5" s="36"/>
      <c r="D5" s="36"/>
      <c r="E5" s="36"/>
      <c r="F5" s="36"/>
      <c r="G5" s="36"/>
      <c r="H5" s="36"/>
      <c r="I5" s="36"/>
      <c r="J5" s="38"/>
    </row>
    <row r="6" spans="2:10" ht="20" customHeight="1" x14ac:dyDescent="0.25">
      <c r="B6" s="34"/>
      <c r="C6" s="36"/>
      <c r="D6" s="36"/>
      <c r="E6" s="36"/>
      <c r="F6" s="36"/>
      <c r="G6" s="36"/>
      <c r="H6" s="36"/>
      <c r="I6" s="36"/>
      <c r="J6" s="38"/>
    </row>
    <row r="7" spans="2:10" ht="132" x14ac:dyDescent="0.25">
      <c r="B7" s="6">
        <v>1</v>
      </c>
      <c r="C7" s="8" t="s">
        <v>56</v>
      </c>
      <c r="D7" s="9" t="s">
        <v>57</v>
      </c>
      <c r="E7" s="7" t="s">
        <v>26</v>
      </c>
      <c r="F7" s="10">
        <v>7.2</v>
      </c>
      <c r="G7" s="7"/>
      <c r="H7" s="7"/>
      <c r="I7" s="7"/>
      <c r="J7" s="19">
        <f>I7*F7</f>
        <v>0</v>
      </c>
    </row>
    <row r="8" spans="2:10" ht="132" x14ac:dyDescent="0.25">
      <c r="B8" s="6">
        <v>2</v>
      </c>
      <c r="C8" s="8" t="s">
        <v>27</v>
      </c>
      <c r="D8" s="9" t="s">
        <v>28</v>
      </c>
      <c r="E8" s="7" t="s">
        <v>26</v>
      </c>
      <c r="F8" s="7">
        <v>42.88</v>
      </c>
      <c r="G8" s="7"/>
      <c r="H8" s="7"/>
      <c r="I8" s="20"/>
      <c r="J8" s="19">
        <f t="shared" ref="J8:J24" si="0">I8*F8</f>
        <v>0</v>
      </c>
    </row>
    <row r="9" spans="2:10" ht="144" x14ac:dyDescent="0.25">
      <c r="B9" s="6">
        <v>3</v>
      </c>
      <c r="C9" s="8" t="s">
        <v>58</v>
      </c>
      <c r="D9" s="9" t="s">
        <v>32</v>
      </c>
      <c r="E9" s="7" t="s">
        <v>26</v>
      </c>
      <c r="F9" s="10">
        <v>31.2</v>
      </c>
      <c r="G9" s="7"/>
      <c r="H9" s="7"/>
      <c r="I9" s="7"/>
      <c r="J9" s="19">
        <f t="shared" si="0"/>
        <v>0</v>
      </c>
    </row>
    <row r="10" spans="2:10" ht="144" x14ac:dyDescent="0.25">
      <c r="B10" s="6">
        <v>4</v>
      </c>
      <c r="C10" s="8" t="s">
        <v>59</v>
      </c>
      <c r="D10" s="9" t="s">
        <v>60</v>
      </c>
      <c r="E10" s="7" t="s">
        <v>26</v>
      </c>
      <c r="F10" s="7">
        <v>29.9</v>
      </c>
      <c r="G10" s="7"/>
      <c r="H10" s="9"/>
      <c r="I10" s="9"/>
      <c r="J10" s="19">
        <f t="shared" si="0"/>
        <v>0</v>
      </c>
    </row>
    <row r="11" spans="2:10" ht="144" x14ac:dyDescent="0.25">
      <c r="B11" s="6">
        <v>5</v>
      </c>
      <c r="C11" s="8" t="s">
        <v>61</v>
      </c>
      <c r="D11" s="9" t="s">
        <v>62</v>
      </c>
      <c r="E11" s="7" t="s">
        <v>26</v>
      </c>
      <c r="F11" s="10">
        <v>2.99</v>
      </c>
      <c r="G11" s="7"/>
      <c r="H11" s="7"/>
      <c r="I11" s="7"/>
      <c r="J11" s="19">
        <f t="shared" si="0"/>
        <v>0</v>
      </c>
    </row>
    <row r="12" spans="2:10" ht="144" x14ac:dyDescent="0.25">
      <c r="B12" s="6">
        <v>6</v>
      </c>
      <c r="C12" s="8" t="s">
        <v>63</v>
      </c>
      <c r="D12" s="9" t="s">
        <v>64</v>
      </c>
      <c r="E12" s="7" t="s">
        <v>26</v>
      </c>
      <c r="F12" s="10">
        <v>62.1</v>
      </c>
      <c r="G12" s="7"/>
      <c r="H12" s="9"/>
      <c r="I12" s="9"/>
      <c r="J12" s="19">
        <f t="shared" si="0"/>
        <v>0</v>
      </c>
    </row>
    <row r="13" spans="2:10" ht="144" x14ac:dyDescent="0.25">
      <c r="B13" s="6">
        <v>7</v>
      </c>
      <c r="C13" s="8" t="s">
        <v>65</v>
      </c>
      <c r="D13" s="9" t="s">
        <v>66</v>
      </c>
      <c r="E13" s="7" t="s">
        <v>26</v>
      </c>
      <c r="F13" s="7">
        <v>110.67</v>
      </c>
      <c r="G13" s="7"/>
      <c r="H13" s="7"/>
      <c r="I13" s="7"/>
      <c r="J13" s="19">
        <f t="shared" si="0"/>
        <v>0</v>
      </c>
    </row>
    <row r="14" spans="2:10" ht="132" x14ac:dyDescent="0.25">
      <c r="B14" s="6">
        <v>8</v>
      </c>
      <c r="C14" s="11" t="s">
        <v>37</v>
      </c>
      <c r="D14" s="9" t="s">
        <v>38</v>
      </c>
      <c r="E14" s="7" t="s">
        <v>26</v>
      </c>
      <c r="F14" s="7">
        <v>311.02999999999997</v>
      </c>
      <c r="G14" s="7"/>
      <c r="H14" s="7"/>
      <c r="I14" s="7"/>
      <c r="J14" s="19">
        <f t="shared" si="0"/>
        <v>0</v>
      </c>
    </row>
    <row r="15" spans="2:10" ht="144" x14ac:dyDescent="0.25">
      <c r="B15" s="6">
        <v>9</v>
      </c>
      <c r="C15" s="12" t="s">
        <v>45</v>
      </c>
      <c r="D15" s="9" t="s">
        <v>46</v>
      </c>
      <c r="E15" s="7" t="s">
        <v>26</v>
      </c>
      <c r="F15" s="7">
        <v>120.17</v>
      </c>
      <c r="G15" s="7"/>
      <c r="H15" s="7"/>
      <c r="I15" s="7"/>
      <c r="J15" s="19">
        <f t="shared" si="0"/>
        <v>0</v>
      </c>
    </row>
    <row r="16" spans="2:10" ht="132" x14ac:dyDescent="0.25">
      <c r="B16" s="6">
        <v>10</v>
      </c>
      <c r="C16" s="12" t="s">
        <v>67</v>
      </c>
      <c r="D16" s="9" t="s">
        <v>68</v>
      </c>
      <c r="E16" s="7" t="s">
        <v>26</v>
      </c>
      <c r="F16" s="7">
        <v>2.5299999999999998</v>
      </c>
      <c r="G16" s="7"/>
      <c r="H16" s="7"/>
      <c r="I16" s="20"/>
      <c r="J16" s="19">
        <f t="shared" si="0"/>
        <v>0</v>
      </c>
    </row>
    <row r="17" spans="2:10" ht="144" x14ac:dyDescent="0.25">
      <c r="B17" s="6">
        <v>11</v>
      </c>
      <c r="C17" s="12" t="s">
        <v>69</v>
      </c>
      <c r="D17" s="9" t="s">
        <v>40</v>
      </c>
      <c r="E17" s="7" t="s">
        <v>26</v>
      </c>
      <c r="F17" s="7">
        <v>100.74</v>
      </c>
      <c r="G17" s="7"/>
      <c r="H17" s="7"/>
      <c r="I17" s="7"/>
      <c r="J17" s="19">
        <f t="shared" si="0"/>
        <v>0</v>
      </c>
    </row>
    <row r="18" spans="2:10" ht="144" x14ac:dyDescent="0.25">
      <c r="B18" s="6">
        <v>12</v>
      </c>
      <c r="C18" s="12" t="s">
        <v>70</v>
      </c>
      <c r="D18" s="9" t="s">
        <v>71</v>
      </c>
      <c r="E18" s="7" t="s">
        <v>26</v>
      </c>
      <c r="F18" s="7">
        <v>6.9</v>
      </c>
      <c r="G18" s="7"/>
      <c r="H18" s="7"/>
      <c r="I18" s="7"/>
      <c r="J18" s="19">
        <f t="shared" si="0"/>
        <v>0</v>
      </c>
    </row>
    <row r="19" spans="2:10" ht="144" x14ac:dyDescent="0.25">
      <c r="B19" s="6">
        <v>13</v>
      </c>
      <c r="C19" s="12" t="s">
        <v>72</v>
      </c>
      <c r="D19" s="9" t="s">
        <v>44</v>
      </c>
      <c r="E19" s="7" t="s">
        <v>26</v>
      </c>
      <c r="F19" s="7">
        <v>10.35</v>
      </c>
      <c r="G19" s="7"/>
      <c r="H19" s="7"/>
      <c r="I19" s="7"/>
      <c r="J19" s="19">
        <f t="shared" si="0"/>
        <v>0</v>
      </c>
    </row>
    <row r="20" spans="2:10" ht="144" x14ac:dyDescent="0.25">
      <c r="B20" s="6">
        <v>14</v>
      </c>
      <c r="C20" s="12" t="s">
        <v>73</v>
      </c>
      <c r="D20" s="9" t="s">
        <v>74</v>
      </c>
      <c r="E20" s="7" t="s">
        <v>26</v>
      </c>
      <c r="F20" s="7">
        <v>27.6</v>
      </c>
      <c r="G20" s="7"/>
      <c r="H20" s="7"/>
      <c r="I20" s="20"/>
      <c r="J20" s="19">
        <f t="shared" si="0"/>
        <v>0</v>
      </c>
    </row>
    <row r="21" spans="2:10" ht="144" x14ac:dyDescent="0.25">
      <c r="B21" s="6">
        <v>15</v>
      </c>
      <c r="C21" s="12" t="s">
        <v>75</v>
      </c>
      <c r="D21" s="9" t="s">
        <v>48</v>
      </c>
      <c r="E21" s="7" t="s">
        <v>26</v>
      </c>
      <c r="F21" s="7">
        <v>7.05</v>
      </c>
      <c r="G21" s="7"/>
      <c r="H21" s="7"/>
      <c r="I21" s="20"/>
      <c r="J21" s="19">
        <f t="shared" si="0"/>
        <v>0</v>
      </c>
    </row>
    <row r="22" spans="2:10" ht="132" x14ac:dyDescent="0.25">
      <c r="B22" s="6">
        <v>16</v>
      </c>
      <c r="C22" s="12" t="s">
        <v>76</v>
      </c>
      <c r="D22" s="9" t="s">
        <v>77</v>
      </c>
      <c r="E22" s="7" t="s">
        <v>26</v>
      </c>
      <c r="F22" s="7">
        <v>4.95</v>
      </c>
      <c r="G22" s="7"/>
      <c r="H22" s="7"/>
      <c r="I22" s="20"/>
      <c r="J22" s="19">
        <f t="shared" si="0"/>
        <v>0</v>
      </c>
    </row>
    <row r="23" spans="2:10" ht="132" x14ac:dyDescent="0.25">
      <c r="B23" s="6">
        <v>17</v>
      </c>
      <c r="C23" s="12" t="s">
        <v>78</v>
      </c>
      <c r="D23" s="9" t="s">
        <v>50</v>
      </c>
      <c r="E23" s="7" t="s">
        <v>26</v>
      </c>
      <c r="F23" s="7">
        <v>271.63</v>
      </c>
      <c r="G23" s="7"/>
      <c r="H23" s="7"/>
      <c r="I23" s="20"/>
      <c r="J23" s="19">
        <f t="shared" si="0"/>
        <v>0</v>
      </c>
    </row>
    <row r="24" spans="2:10" ht="132" x14ac:dyDescent="0.25">
      <c r="B24" s="6">
        <v>18</v>
      </c>
      <c r="C24" s="12" t="s">
        <v>79</v>
      </c>
      <c r="D24" s="9" t="s">
        <v>80</v>
      </c>
      <c r="E24" s="7" t="s">
        <v>26</v>
      </c>
      <c r="F24" s="7">
        <v>36.299999999999997</v>
      </c>
      <c r="G24" s="7"/>
      <c r="H24" s="7"/>
      <c r="I24" s="7"/>
      <c r="J24" s="19">
        <f t="shared" si="0"/>
        <v>0</v>
      </c>
    </row>
    <row r="25" spans="2:10" ht="50" customHeight="1" x14ac:dyDescent="0.25">
      <c r="B25" s="16">
        <v>20</v>
      </c>
      <c r="C25" s="42" t="s">
        <v>13</v>
      </c>
      <c r="D25" s="42"/>
      <c r="E25" s="18"/>
      <c r="F25" s="17"/>
      <c r="G25" s="17"/>
      <c r="H25" s="17"/>
      <c r="I25" s="17"/>
      <c r="J25" s="21">
        <f>SUM(J7:J24)</f>
        <v>0</v>
      </c>
    </row>
  </sheetData>
  <autoFilter ref="B3:J25"/>
  <mergeCells count="13">
    <mergeCell ref="I4:I6"/>
    <mergeCell ref="J4:J6"/>
    <mergeCell ref="B1:F1"/>
    <mergeCell ref="B2:H2"/>
    <mergeCell ref="B3:F3"/>
    <mergeCell ref="F4:F6"/>
    <mergeCell ref="G4:G6"/>
    <mergeCell ref="H4:H6"/>
    <mergeCell ref="C25:D25"/>
    <mergeCell ref="B4:B6"/>
    <mergeCell ref="C4:C6"/>
    <mergeCell ref="D4:D6"/>
    <mergeCell ref="E4:E6"/>
  </mergeCells>
  <phoneticPr fontId="1" type="noConversion"/>
  <printOptions horizontalCentered="1"/>
  <pageMargins left="0.19975000000000001" right="0.19975000000000001" top="0.59375" bottom="0" header="0.59375" footer="0"/>
  <pageSetup paperSize="9" scale="75" orientation="portrait"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showGridLines="0" topLeftCell="A17" workbookViewId="0">
      <selection activeCell="J7" sqref="J7:J20"/>
    </sheetView>
  </sheetViews>
  <sheetFormatPr defaultColWidth="8" defaultRowHeight="12" x14ac:dyDescent="0.25"/>
  <cols>
    <col min="1" max="1" width="2.453125" style="1" customWidth="1"/>
    <col min="2" max="2" width="5.81640625" style="2" customWidth="1"/>
    <col min="3" max="3" width="19.36328125" style="1" customWidth="1"/>
    <col min="4" max="4" width="55.1796875" style="1" customWidth="1"/>
    <col min="5" max="5" width="5.81640625" style="1" customWidth="1"/>
    <col min="6" max="10" width="8.81640625" style="1" customWidth="1"/>
    <col min="11" max="16384" width="8" style="1"/>
  </cols>
  <sheetData>
    <row r="1" spans="2:10" x14ac:dyDescent="0.25">
      <c r="B1" s="39"/>
      <c r="C1" s="40"/>
      <c r="D1" s="40"/>
      <c r="E1" s="40"/>
      <c r="F1" s="40"/>
      <c r="G1" s="3"/>
      <c r="H1" s="3"/>
      <c r="I1" s="3"/>
      <c r="J1" s="3"/>
    </row>
    <row r="2" spans="2:10" ht="21" x14ac:dyDescent="0.25">
      <c r="B2" s="41" t="s">
        <v>14</v>
      </c>
      <c r="C2" s="41"/>
      <c r="D2" s="41"/>
      <c r="E2" s="41"/>
      <c r="F2" s="41"/>
      <c r="G2" s="41"/>
      <c r="H2" s="41"/>
      <c r="I2" s="4"/>
      <c r="J2" s="4"/>
    </row>
    <row r="3" spans="2:10" x14ac:dyDescent="0.25">
      <c r="B3" s="40" t="s">
        <v>81</v>
      </c>
      <c r="C3" s="40"/>
      <c r="D3" s="40"/>
      <c r="E3" s="40"/>
      <c r="F3" s="40"/>
      <c r="G3" s="5"/>
      <c r="H3" s="5"/>
      <c r="I3" s="5"/>
      <c r="J3" s="5"/>
    </row>
    <row r="4" spans="2:10" ht="12" customHeight="1" x14ac:dyDescent="0.25">
      <c r="B4" s="33" t="s">
        <v>1</v>
      </c>
      <c r="C4" s="35" t="s">
        <v>16</v>
      </c>
      <c r="D4" s="35" t="s">
        <v>17</v>
      </c>
      <c r="E4" s="35" t="s">
        <v>18</v>
      </c>
      <c r="F4" s="35" t="s">
        <v>19</v>
      </c>
      <c r="G4" s="35" t="s">
        <v>20</v>
      </c>
      <c r="H4" s="35" t="s">
        <v>21</v>
      </c>
      <c r="I4" s="35" t="s">
        <v>22</v>
      </c>
      <c r="J4" s="37" t="s">
        <v>23</v>
      </c>
    </row>
    <row r="5" spans="2:10" x14ac:dyDescent="0.25">
      <c r="B5" s="34"/>
      <c r="C5" s="36"/>
      <c r="D5" s="36"/>
      <c r="E5" s="36"/>
      <c r="F5" s="36"/>
      <c r="G5" s="36"/>
      <c r="H5" s="36"/>
      <c r="I5" s="36"/>
      <c r="J5" s="38"/>
    </row>
    <row r="6" spans="2:10" ht="20" customHeight="1" x14ac:dyDescent="0.25">
      <c r="B6" s="34"/>
      <c r="C6" s="36"/>
      <c r="D6" s="36"/>
      <c r="E6" s="36"/>
      <c r="F6" s="36"/>
      <c r="G6" s="36"/>
      <c r="H6" s="36"/>
      <c r="I6" s="36"/>
      <c r="J6" s="38"/>
    </row>
    <row r="7" spans="2:10" ht="144" x14ac:dyDescent="0.25">
      <c r="B7" s="6">
        <v>1</v>
      </c>
      <c r="C7" s="8" t="s">
        <v>82</v>
      </c>
      <c r="D7" s="9" t="s">
        <v>83</v>
      </c>
      <c r="E7" s="7" t="s">
        <v>26</v>
      </c>
      <c r="F7" s="7">
        <v>33.6</v>
      </c>
      <c r="G7" s="7"/>
      <c r="H7" s="7"/>
      <c r="I7" s="20"/>
      <c r="J7" s="19">
        <f>I7*F7</f>
        <v>0</v>
      </c>
    </row>
    <row r="8" spans="2:10" ht="144" x14ac:dyDescent="0.25">
      <c r="B8" s="6">
        <v>2</v>
      </c>
      <c r="C8" s="8" t="s">
        <v>84</v>
      </c>
      <c r="D8" s="9" t="s">
        <v>85</v>
      </c>
      <c r="E8" s="7" t="s">
        <v>26</v>
      </c>
      <c r="F8" s="10">
        <v>14.4</v>
      </c>
      <c r="G8" s="7"/>
      <c r="H8" s="7"/>
      <c r="I8" s="7"/>
      <c r="J8" s="19">
        <f t="shared" ref="J8:J20" si="0">I8*F8</f>
        <v>0</v>
      </c>
    </row>
    <row r="9" spans="2:10" ht="144" x14ac:dyDescent="0.25">
      <c r="B9" s="6">
        <v>3</v>
      </c>
      <c r="C9" s="8" t="s">
        <v>86</v>
      </c>
      <c r="D9" s="9" t="s">
        <v>87</v>
      </c>
      <c r="E9" s="7" t="s">
        <v>26</v>
      </c>
      <c r="F9" s="7">
        <v>2.88</v>
      </c>
      <c r="G9" s="7"/>
      <c r="H9" s="9"/>
      <c r="I9" s="9"/>
      <c r="J9" s="19">
        <f t="shared" si="0"/>
        <v>0</v>
      </c>
    </row>
    <row r="10" spans="2:10" ht="120" x14ac:dyDescent="0.25">
      <c r="B10" s="6">
        <v>4</v>
      </c>
      <c r="C10" s="8" t="s">
        <v>88</v>
      </c>
      <c r="D10" s="9" t="s">
        <v>89</v>
      </c>
      <c r="E10" s="7" t="s">
        <v>26</v>
      </c>
      <c r="F10" s="10">
        <v>34.04</v>
      </c>
      <c r="G10" s="7"/>
      <c r="H10" s="7"/>
      <c r="I10" s="7"/>
      <c r="J10" s="19">
        <f t="shared" si="0"/>
        <v>0</v>
      </c>
    </row>
    <row r="11" spans="2:10" ht="108" x14ac:dyDescent="0.25">
      <c r="B11" s="6">
        <v>5</v>
      </c>
      <c r="C11" s="12" t="s">
        <v>90</v>
      </c>
      <c r="D11" s="9" t="s">
        <v>91</v>
      </c>
      <c r="E11" s="7" t="s">
        <v>26</v>
      </c>
      <c r="F11" s="7">
        <v>2.5299999999999998</v>
      </c>
      <c r="G11" s="7"/>
      <c r="H11" s="7"/>
      <c r="I11" s="7"/>
      <c r="J11" s="19">
        <f t="shared" si="0"/>
        <v>0</v>
      </c>
    </row>
    <row r="12" spans="2:10" ht="132" x14ac:dyDescent="0.25">
      <c r="B12" s="6">
        <v>6</v>
      </c>
      <c r="C12" s="12" t="s">
        <v>92</v>
      </c>
      <c r="D12" s="9" t="s">
        <v>93</v>
      </c>
      <c r="E12" s="7" t="s">
        <v>26</v>
      </c>
      <c r="F12" s="7">
        <v>42.55</v>
      </c>
      <c r="G12" s="7"/>
      <c r="H12" s="7"/>
      <c r="I12" s="7"/>
      <c r="J12" s="19">
        <f t="shared" si="0"/>
        <v>0</v>
      </c>
    </row>
    <row r="13" spans="2:10" ht="120" x14ac:dyDescent="0.25">
      <c r="B13" s="6">
        <v>7</v>
      </c>
      <c r="C13" s="12" t="s">
        <v>94</v>
      </c>
      <c r="D13" s="9" t="s">
        <v>95</v>
      </c>
      <c r="E13" s="7" t="s">
        <v>26</v>
      </c>
      <c r="F13" s="7">
        <v>66.010000000000005</v>
      </c>
      <c r="G13" s="7"/>
      <c r="H13" s="7"/>
      <c r="I13" s="20"/>
      <c r="J13" s="19">
        <f t="shared" si="0"/>
        <v>0</v>
      </c>
    </row>
    <row r="14" spans="2:10" ht="120" x14ac:dyDescent="0.25">
      <c r="B14" s="6">
        <v>8</v>
      </c>
      <c r="C14" s="12" t="s">
        <v>96</v>
      </c>
      <c r="D14" s="9" t="s">
        <v>97</v>
      </c>
      <c r="E14" s="7" t="s">
        <v>26</v>
      </c>
      <c r="F14" s="7">
        <v>55.2</v>
      </c>
      <c r="G14" s="7"/>
      <c r="H14" s="7"/>
      <c r="I14" s="20"/>
      <c r="J14" s="19">
        <f t="shared" si="0"/>
        <v>0</v>
      </c>
    </row>
    <row r="15" spans="2:10" ht="108" x14ac:dyDescent="0.25">
      <c r="B15" s="6">
        <v>9</v>
      </c>
      <c r="C15" s="13" t="s">
        <v>98</v>
      </c>
      <c r="D15" s="14" t="s">
        <v>99</v>
      </c>
      <c r="E15" s="7" t="s">
        <v>26</v>
      </c>
      <c r="F15" s="15">
        <v>50.99</v>
      </c>
      <c r="G15" s="15"/>
      <c r="H15" s="15"/>
      <c r="I15" s="15"/>
      <c r="J15" s="19">
        <f t="shared" si="0"/>
        <v>0</v>
      </c>
    </row>
    <row r="16" spans="2:10" ht="120" x14ac:dyDescent="0.25">
      <c r="B16" s="6">
        <v>10</v>
      </c>
      <c r="C16" s="13" t="s">
        <v>100</v>
      </c>
      <c r="D16" s="14" t="s">
        <v>101</v>
      </c>
      <c r="E16" s="7" t="s">
        <v>26</v>
      </c>
      <c r="F16" s="15">
        <v>85.64</v>
      </c>
      <c r="G16" s="15"/>
      <c r="H16" s="15"/>
      <c r="I16" s="15"/>
      <c r="J16" s="19">
        <f t="shared" si="0"/>
        <v>0</v>
      </c>
    </row>
    <row r="17" spans="2:10" ht="132" x14ac:dyDescent="0.25">
      <c r="B17" s="6">
        <v>11</v>
      </c>
      <c r="C17" s="13" t="s">
        <v>102</v>
      </c>
      <c r="D17" s="14" t="s">
        <v>103</v>
      </c>
      <c r="E17" s="7" t="s">
        <v>26</v>
      </c>
      <c r="F17" s="15">
        <v>5.29</v>
      </c>
      <c r="G17" s="15"/>
      <c r="H17" s="15"/>
      <c r="I17" s="15"/>
      <c r="J17" s="19">
        <f t="shared" si="0"/>
        <v>0</v>
      </c>
    </row>
    <row r="18" spans="2:10" ht="108" x14ac:dyDescent="0.25">
      <c r="B18" s="6">
        <v>12</v>
      </c>
      <c r="C18" s="13" t="s">
        <v>104</v>
      </c>
      <c r="D18" s="14" t="s">
        <v>105</v>
      </c>
      <c r="E18" s="7" t="s">
        <v>26</v>
      </c>
      <c r="F18" s="15">
        <v>65.78</v>
      </c>
      <c r="G18" s="15"/>
      <c r="H18" s="15"/>
      <c r="I18" s="15"/>
      <c r="J18" s="19">
        <f t="shared" si="0"/>
        <v>0</v>
      </c>
    </row>
    <row r="19" spans="2:10" ht="120" x14ac:dyDescent="0.25">
      <c r="B19" s="6">
        <v>13</v>
      </c>
      <c r="C19" s="13" t="s">
        <v>106</v>
      </c>
      <c r="D19" s="14" t="s">
        <v>107</v>
      </c>
      <c r="E19" s="7" t="s">
        <v>26</v>
      </c>
      <c r="F19" s="15">
        <v>126.02</v>
      </c>
      <c r="G19" s="15"/>
      <c r="H19" s="15"/>
      <c r="I19" s="15"/>
      <c r="J19" s="19">
        <f t="shared" si="0"/>
        <v>0</v>
      </c>
    </row>
    <row r="20" spans="2:10" ht="132" x14ac:dyDescent="0.25">
      <c r="B20" s="6">
        <v>14</v>
      </c>
      <c r="C20" s="13" t="s">
        <v>108</v>
      </c>
      <c r="D20" s="14" t="s">
        <v>109</v>
      </c>
      <c r="E20" s="7" t="s">
        <v>26</v>
      </c>
      <c r="F20" s="15">
        <v>9.89</v>
      </c>
      <c r="G20" s="15"/>
      <c r="H20" s="15"/>
      <c r="I20" s="15"/>
      <c r="J20" s="19">
        <f t="shared" si="0"/>
        <v>0</v>
      </c>
    </row>
    <row r="21" spans="2:10" ht="50" customHeight="1" x14ac:dyDescent="0.25">
      <c r="B21" s="16">
        <v>15</v>
      </c>
      <c r="C21" s="42" t="s">
        <v>13</v>
      </c>
      <c r="D21" s="42"/>
      <c r="E21" s="18"/>
      <c r="F21" s="17"/>
      <c r="G21" s="17"/>
      <c r="H21" s="17"/>
      <c r="I21" s="17"/>
      <c r="J21" s="21">
        <f>SUM(J7:J20)</f>
        <v>0</v>
      </c>
    </row>
  </sheetData>
  <autoFilter ref="B3:J21"/>
  <mergeCells count="13">
    <mergeCell ref="I4:I6"/>
    <mergeCell ref="J4:J6"/>
    <mergeCell ref="B1:F1"/>
    <mergeCell ref="B2:H2"/>
    <mergeCell ref="B3:F3"/>
    <mergeCell ref="F4:F6"/>
    <mergeCell ref="G4:G6"/>
    <mergeCell ref="H4:H6"/>
    <mergeCell ref="C21:D21"/>
    <mergeCell ref="B4:B6"/>
    <mergeCell ref="C4:C6"/>
    <mergeCell ref="D4:D6"/>
    <mergeCell ref="E4:E6"/>
  </mergeCells>
  <phoneticPr fontId="1" type="noConversion"/>
  <printOptions horizontalCentered="1"/>
  <pageMargins left="0.19975000000000001" right="0.19975000000000001" top="0.59375" bottom="0" header="0.59375" footer="0"/>
  <pageSetup paperSize="9"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topLeftCell="A11" zoomScale="85" zoomScaleNormal="85" workbookViewId="0">
      <selection activeCell="J16" sqref="J16"/>
    </sheetView>
  </sheetViews>
  <sheetFormatPr defaultColWidth="8" defaultRowHeight="12" x14ac:dyDescent="0.25"/>
  <cols>
    <col min="1" max="1" width="2.453125" style="1" customWidth="1"/>
    <col min="2" max="2" width="5.81640625" style="2" customWidth="1"/>
    <col min="3" max="3" width="19.36328125" style="1" customWidth="1"/>
    <col min="4" max="4" width="55.1796875" style="1" customWidth="1"/>
    <col min="5" max="5" width="5.81640625" style="1" customWidth="1"/>
    <col min="6" max="10" width="8.81640625" style="1" customWidth="1"/>
    <col min="11" max="16384" width="8" style="1"/>
  </cols>
  <sheetData>
    <row r="1" spans="2:10" x14ac:dyDescent="0.25">
      <c r="B1" s="39"/>
      <c r="C1" s="40"/>
      <c r="D1" s="40"/>
      <c r="E1" s="40"/>
      <c r="F1" s="40"/>
      <c r="G1" s="3"/>
      <c r="H1" s="3"/>
      <c r="I1" s="3"/>
      <c r="J1" s="3"/>
    </row>
    <row r="2" spans="2:10" ht="21" x14ac:dyDescent="0.25">
      <c r="B2" s="41" t="s">
        <v>14</v>
      </c>
      <c r="C2" s="41"/>
      <c r="D2" s="41"/>
      <c r="E2" s="41"/>
      <c r="F2" s="41"/>
      <c r="G2" s="41"/>
      <c r="H2" s="41"/>
      <c r="I2" s="4"/>
      <c r="J2" s="4"/>
    </row>
    <row r="3" spans="2:10" x14ac:dyDescent="0.25">
      <c r="B3" s="40" t="s">
        <v>110</v>
      </c>
      <c r="C3" s="40"/>
      <c r="D3" s="40"/>
      <c r="E3" s="40"/>
      <c r="F3" s="40"/>
      <c r="G3" s="5"/>
      <c r="H3" s="5"/>
      <c r="I3" s="5"/>
      <c r="J3" s="5"/>
    </row>
    <row r="4" spans="2:10" ht="12" customHeight="1" x14ac:dyDescent="0.25">
      <c r="B4" s="33" t="s">
        <v>1</v>
      </c>
      <c r="C4" s="35" t="s">
        <v>16</v>
      </c>
      <c r="D4" s="35" t="s">
        <v>17</v>
      </c>
      <c r="E4" s="35" t="s">
        <v>18</v>
      </c>
      <c r="F4" s="35" t="s">
        <v>19</v>
      </c>
      <c r="G4" s="35" t="s">
        <v>20</v>
      </c>
      <c r="H4" s="35" t="s">
        <v>21</v>
      </c>
      <c r="I4" s="35" t="s">
        <v>22</v>
      </c>
      <c r="J4" s="37" t="s">
        <v>23</v>
      </c>
    </row>
    <row r="5" spans="2:10" x14ac:dyDescent="0.25">
      <c r="B5" s="34"/>
      <c r="C5" s="36"/>
      <c r="D5" s="36"/>
      <c r="E5" s="36"/>
      <c r="F5" s="36"/>
      <c r="G5" s="36"/>
      <c r="H5" s="36"/>
      <c r="I5" s="36"/>
      <c r="J5" s="38"/>
    </row>
    <row r="6" spans="2:10" ht="20" customHeight="1" x14ac:dyDescent="0.25">
      <c r="B6" s="34"/>
      <c r="C6" s="36"/>
      <c r="D6" s="36"/>
      <c r="E6" s="36"/>
      <c r="F6" s="36"/>
      <c r="G6" s="36"/>
      <c r="H6" s="36"/>
      <c r="I6" s="36"/>
      <c r="J6" s="38"/>
    </row>
    <row r="7" spans="2:10" ht="144" x14ac:dyDescent="0.25">
      <c r="B7" s="6">
        <v>1</v>
      </c>
      <c r="C7" s="8" t="s">
        <v>82</v>
      </c>
      <c r="D7" s="9" t="s">
        <v>83</v>
      </c>
      <c r="E7" s="7" t="s">
        <v>26</v>
      </c>
      <c r="F7" s="7">
        <v>13.8</v>
      </c>
      <c r="G7" s="7"/>
      <c r="H7" s="7"/>
      <c r="I7" s="20"/>
      <c r="J7" s="19">
        <f>I7*F7</f>
        <v>0</v>
      </c>
    </row>
    <row r="8" spans="2:10" ht="144" x14ac:dyDescent="0.25">
      <c r="B8" s="6">
        <v>2</v>
      </c>
      <c r="C8" s="8" t="s">
        <v>84</v>
      </c>
      <c r="D8" s="9" t="s">
        <v>85</v>
      </c>
      <c r="E8" s="7" t="s">
        <v>26</v>
      </c>
      <c r="F8" s="10">
        <v>6.72</v>
      </c>
      <c r="G8" s="7"/>
      <c r="H8" s="7"/>
      <c r="I8" s="7"/>
      <c r="J8" s="19">
        <f t="shared" ref="J8:J16" si="0">I8*F8</f>
        <v>0</v>
      </c>
    </row>
    <row r="9" spans="2:10" ht="108" x14ac:dyDescent="0.25">
      <c r="B9" s="6">
        <v>3</v>
      </c>
      <c r="C9" s="12" t="s">
        <v>90</v>
      </c>
      <c r="D9" s="9" t="s">
        <v>91</v>
      </c>
      <c r="E9" s="7" t="s">
        <v>26</v>
      </c>
      <c r="F9" s="7">
        <v>17.71</v>
      </c>
      <c r="G9" s="7"/>
      <c r="H9" s="7"/>
      <c r="I9" s="7"/>
      <c r="J9" s="19">
        <f t="shared" si="0"/>
        <v>0</v>
      </c>
    </row>
    <row r="10" spans="2:10" ht="132" x14ac:dyDescent="0.25">
      <c r="B10" s="6">
        <v>4</v>
      </c>
      <c r="C10" s="12" t="s">
        <v>92</v>
      </c>
      <c r="D10" s="9" t="s">
        <v>93</v>
      </c>
      <c r="E10" s="7" t="s">
        <v>26</v>
      </c>
      <c r="F10" s="7">
        <v>3.45</v>
      </c>
      <c r="G10" s="7"/>
      <c r="H10" s="7"/>
      <c r="I10" s="7"/>
      <c r="J10" s="19">
        <f t="shared" si="0"/>
        <v>0</v>
      </c>
    </row>
    <row r="11" spans="2:10" ht="120" x14ac:dyDescent="0.25">
      <c r="B11" s="6">
        <v>5</v>
      </c>
      <c r="C11" s="12" t="s">
        <v>94</v>
      </c>
      <c r="D11" s="9" t="s">
        <v>95</v>
      </c>
      <c r="E11" s="7" t="s">
        <v>26</v>
      </c>
      <c r="F11" s="7">
        <v>40.14</v>
      </c>
      <c r="G11" s="7"/>
      <c r="H11" s="7"/>
      <c r="I11" s="20"/>
      <c r="J11" s="19">
        <f t="shared" si="0"/>
        <v>0</v>
      </c>
    </row>
    <row r="12" spans="2:10" ht="120" x14ac:dyDescent="0.25">
      <c r="B12" s="6">
        <v>6</v>
      </c>
      <c r="C12" s="12" t="s">
        <v>96</v>
      </c>
      <c r="D12" s="9" t="s">
        <v>97</v>
      </c>
      <c r="E12" s="7" t="s">
        <v>26</v>
      </c>
      <c r="F12" s="7">
        <v>41.4</v>
      </c>
      <c r="G12" s="7"/>
      <c r="H12" s="7"/>
      <c r="I12" s="20"/>
      <c r="J12" s="19">
        <f t="shared" si="0"/>
        <v>0</v>
      </c>
    </row>
    <row r="13" spans="2:10" ht="108" x14ac:dyDescent="0.25">
      <c r="B13" s="6">
        <v>7</v>
      </c>
      <c r="C13" s="13" t="s">
        <v>98</v>
      </c>
      <c r="D13" s="14" t="s">
        <v>99</v>
      </c>
      <c r="E13" s="7" t="s">
        <v>26</v>
      </c>
      <c r="F13" s="15">
        <v>25.3</v>
      </c>
      <c r="G13" s="15"/>
      <c r="H13" s="15"/>
      <c r="I13" s="15"/>
      <c r="J13" s="19">
        <f t="shared" si="0"/>
        <v>0</v>
      </c>
    </row>
    <row r="14" spans="2:10" ht="120" x14ac:dyDescent="0.25">
      <c r="B14" s="6">
        <v>8</v>
      </c>
      <c r="C14" s="13" t="s">
        <v>100</v>
      </c>
      <c r="D14" s="14" t="s">
        <v>101</v>
      </c>
      <c r="E14" s="7" t="s">
        <v>26</v>
      </c>
      <c r="F14" s="15">
        <v>27.6</v>
      </c>
      <c r="G14" s="15"/>
      <c r="H14" s="15"/>
      <c r="I14" s="15"/>
      <c r="J14" s="19">
        <f t="shared" si="0"/>
        <v>0</v>
      </c>
    </row>
    <row r="15" spans="2:10" ht="108" x14ac:dyDescent="0.25">
      <c r="B15" s="6">
        <v>9</v>
      </c>
      <c r="C15" s="13" t="s">
        <v>104</v>
      </c>
      <c r="D15" s="14" t="s">
        <v>105</v>
      </c>
      <c r="E15" s="7" t="s">
        <v>26</v>
      </c>
      <c r="F15" s="15">
        <v>53.13</v>
      </c>
      <c r="G15" s="15"/>
      <c r="H15" s="15"/>
      <c r="I15" s="15"/>
      <c r="J15" s="19">
        <f t="shared" si="0"/>
        <v>0</v>
      </c>
    </row>
    <row r="16" spans="2:10" ht="132" x14ac:dyDescent="0.25">
      <c r="B16" s="6">
        <v>10</v>
      </c>
      <c r="C16" s="13" t="s">
        <v>108</v>
      </c>
      <c r="D16" s="14" t="s">
        <v>109</v>
      </c>
      <c r="E16" s="7" t="s">
        <v>26</v>
      </c>
      <c r="F16" s="15">
        <v>4.83</v>
      </c>
      <c r="G16" s="15"/>
      <c r="H16" s="15"/>
      <c r="I16" s="15"/>
      <c r="J16" s="19">
        <f t="shared" si="0"/>
        <v>0</v>
      </c>
    </row>
    <row r="17" spans="2:10" ht="50" customHeight="1" x14ac:dyDescent="0.25">
      <c r="B17" s="16">
        <v>11</v>
      </c>
      <c r="C17" s="42" t="s">
        <v>13</v>
      </c>
      <c r="D17" s="42"/>
      <c r="E17" s="18"/>
      <c r="F17" s="17"/>
      <c r="G17" s="17"/>
      <c r="H17" s="17"/>
      <c r="I17" s="17"/>
      <c r="J17" s="21">
        <f>SUM(J7:J16)</f>
        <v>0</v>
      </c>
    </row>
  </sheetData>
  <autoFilter ref="B3:J17"/>
  <mergeCells count="13">
    <mergeCell ref="I4:I6"/>
    <mergeCell ref="J4:J6"/>
    <mergeCell ref="B1:F1"/>
    <mergeCell ref="B2:H2"/>
    <mergeCell ref="B3:F3"/>
    <mergeCell ref="F4:F6"/>
    <mergeCell ref="G4:G6"/>
    <mergeCell ref="H4:H6"/>
    <mergeCell ref="C17:D17"/>
    <mergeCell ref="B4:B6"/>
    <mergeCell ref="C4:C6"/>
    <mergeCell ref="D4:D6"/>
    <mergeCell ref="E4:E6"/>
  </mergeCells>
  <phoneticPr fontId="1" type="noConversion"/>
  <printOptions horizontalCentered="1"/>
  <pageMargins left="0.19975000000000001" right="0.19975000000000001" top="0.59375" bottom="0" header="0.59375" footer="0"/>
  <pageSetup paperSize="9" scale="7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showGridLines="0" topLeftCell="A14" workbookViewId="0">
      <selection activeCell="J17" sqref="J17"/>
    </sheetView>
  </sheetViews>
  <sheetFormatPr defaultColWidth="8" defaultRowHeight="12" x14ac:dyDescent="0.25"/>
  <cols>
    <col min="1" max="1" width="2.453125" style="1" customWidth="1"/>
    <col min="2" max="2" width="5.81640625" style="2" customWidth="1"/>
    <col min="3" max="3" width="19.36328125" style="1" customWidth="1"/>
    <col min="4" max="4" width="55.1796875" style="1" customWidth="1"/>
    <col min="5" max="5" width="5.81640625" style="1" customWidth="1"/>
    <col min="6" max="10" width="8.81640625" style="1" customWidth="1"/>
    <col min="11" max="16384" width="8" style="1"/>
  </cols>
  <sheetData>
    <row r="1" spans="2:10" x14ac:dyDescent="0.25">
      <c r="B1" s="39"/>
      <c r="C1" s="40"/>
      <c r="D1" s="40"/>
      <c r="E1" s="40"/>
      <c r="F1" s="40"/>
      <c r="G1" s="3"/>
      <c r="H1" s="3"/>
      <c r="I1" s="3"/>
      <c r="J1" s="3"/>
    </row>
    <row r="2" spans="2:10" ht="21" x14ac:dyDescent="0.25">
      <c r="B2" s="41" t="s">
        <v>14</v>
      </c>
      <c r="C2" s="41"/>
      <c r="D2" s="41"/>
      <c r="E2" s="41"/>
      <c r="F2" s="41"/>
      <c r="G2" s="41"/>
      <c r="H2" s="41"/>
      <c r="I2" s="4"/>
      <c r="J2" s="4"/>
    </row>
    <row r="3" spans="2:10" x14ac:dyDescent="0.25">
      <c r="B3" s="40" t="s">
        <v>111</v>
      </c>
      <c r="C3" s="40"/>
      <c r="D3" s="40"/>
      <c r="E3" s="40"/>
      <c r="F3" s="40"/>
      <c r="G3" s="5"/>
      <c r="H3" s="5"/>
      <c r="I3" s="5"/>
      <c r="J3" s="5"/>
    </row>
    <row r="4" spans="2:10" x14ac:dyDescent="0.25">
      <c r="B4" s="33" t="s">
        <v>1</v>
      </c>
      <c r="C4" s="35" t="s">
        <v>16</v>
      </c>
      <c r="D4" s="35" t="s">
        <v>17</v>
      </c>
      <c r="E4" s="35" t="s">
        <v>18</v>
      </c>
      <c r="F4" s="35" t="s">
        <v>19</v>
      </c>
      <c r="G4" s="35" t="s">
        <v>20</v>
      </c>
      <c r="H4" s="35" t="s">
        <v>21</v>
      </c>
      <c r="I4" s="35" t="s">
        <v>22</v>
      </c>
      <c r="J4" s="37" t="s">
        <v>23</v>
      </c>
    </row>
    <row r="5" spans="2:10" x14ac:dyDescent="0.25">
      <c r="B5" s="34"/>
      <c r="C5" s="36"/>
      <c r="D5" s="36"/>
      <c r="E5" s="36"/>
      <c r="F5" s="36"/>
      <c r="G5" s="36"/>
      <c r="H5" s="36"/>
      <c r="I5" s="36"/>
      <c r="J5" s="38"/>
    </row>
    <row r="6" spans="2:10" x14ac:dyDescent="0.25">
      <c r="B6" s="34"/>
      <c r="C6" s="36"/>
      <c r="D6" s="36"/>
      <c r="E6" s="36"/>
      <c r="F6" s="36"/>
      <c r="G6" s="36"/>
      <c r="H6" s="36"/>
      <c r="I6" s="36"/>
      <c r="J6" s="38"/>
    </row>
    <row r="7" spans="2:10" ht="120" x14ac:dyDescent="0.25">
      <c r="B7" s="6">
        <v>1</v>
      </c>
      <c r="C7" s="8" t="s">
        <v>88</v>
      </c>
      <c r="D7" s="9" t="s">
        <v>89</v>
      </c>
      <c r="E7" s="7" t="s">
        <v>26</v>
      </c>
      <c r="F7" s="10">
        <v>8.51</v>
      </c>
      <c r="G7" s="7"/>
      <c r="H7" s="7"/>
      <c r="I7" s="7"/>
      <c r="J7" s="19">
        <f>I7*F7</f>
        <v>0</v>
      </c>
    </row>
    <row r="8" spans="2:10" ht="120" x14ac:dyDescent="0.25">
      <c r="B8" s="6">
        <v>2</v>
      </c>
      <c r="C8" s="11" t="s">
        <v>112</v>
      </c>
      <c r="D8" s="9" t="s">
        <v>113</v>
      </c>
      <c r="E8" s="7" t="s">
        <v>26</v>
      </c>
      <c r="F8" s="7">
        <v>16.329999999999998</v>
      </c>
      <c r="G8" s="7"/>
      <c r="H8" s="7"/>
      <c r="I8" s="7"/>
      <c r="J8" s="19">
        <f t="shared" ref="J8:J17" si="0">I8*F8</f>
        <v>0</v>
      </c>
    </row>
    <row r="9" spans="2:10" ht="132" x14ac:dyDescent="0.25">
      <c r="B9" s="6">
        <v>3</v>
      </c>
      <c r="C9" s="12" t="s">
        <v>92</v>
      </c>
      <c r="D9" s="9" t="s">
        <v>93</v>
      </c>
      <c r="E9" s="7" t="s">
        <v>26</v>
      </c>
      <c r="F9" s="7">
        <v>13.11</v>
      </c>
      <c r="G9" s="7"/>
      <c r="H9" s="7"/>
      <c r="I9" s="7"/>
      <c r="J9" s="19">
        <f t="shared" si="0"/>
        <v>0</v>
      </c>
    </row>
    <row r="10" spans="2:10" ht="120" x14ac:dyDescent="0.25">
      <c r="B10" s="6">
        <v>4</v>
      </c>
      <c r="C10" s="12" t="s">
        <v>94</v>
      </c>
      <c r="D10" s="9" t="s">
        <v>95</v>
      </c>
      <c r="E10" s="7" t="s">
        <v>26</v>
      </c>
      <c r="F10" s="7">
        <v>17.82</v>
      </c>
      <c r="G10" s="7"/>
      <c r="H10" s="7"/>
      <c r="I10" s="20"/>
      <c r="J10" s="19">
        <f t="shared" si="0"/>
        <v>0</v>
      </c>
    </row>
    <row r="11" spans="2:10" ht="120" x14ac:dyDescent="0.25">
      <c r="B11" s="6">
        <v>5</v>
      </c>
      <c r="C11" s="12" t="s">
        <v>96</v>
      </c>
      <c r="D11" s="9" t="s">
        <v>97</v>
      </c>
      <c r="E11" s="7" t="s">
        <v>26</v>
      </c>
      <c r="F11" s="7">
        <v>13.57</v>
      </c>
      <c r="G11" s="7"/>
      <c r="H11" s="7"/>
      <c r="I11" s="20"/>
      <c r="J11" s="19">
        <f t="shared" si="0"/>
        <v>0</v>
      </c>
    </row>
    <row r="12" spans="2:10" ht="132" x14ac:dyDescent="0.25">
      <c r="B12" s="6">
        <v>6</v>
      </c>
      <c r="C12" s="12" t="s">
        <v>114</v>
      </c>
      <c r="D12" s="9" t="s">
        <v>115</v>
      </c>
      <c r="E12" s="7" t="s">
        <v>26</v>
      </c>
      <c r="F12" s="7">
        <v>5.0599999999999996</v>
      </c>
      <c r="G12" s="7"/>
      <c r="H12" s="7"/>
      <c r="I12" s="7"/>
      <c r="J12" s="19">
        <f t="shared" si="0"/>
        <v>0</v>
      </c>
    </row>
    <row r="13" spans="2:10" ht="108" x14ac:dyDescent="0.25">
      <c r="B13" s="6">
        <v>7</v>
      </c>
      <c r="C13" s="13" t="s">
        <v>98</v>
      </c>
      <c r="D13" s="14" t="s">
        <v>99</v>
      </c>
      <c r="E13" s="7" t="s">
        <v>26</v>
      </c>
      <c r="F13" s="15">
        <v>19.78</v>
      </c>
      <c r="G13" s="15"/>
      <c r="H13" s="15"/>
      <c r="I13" s="15"/>
      <c r="J13" s="19">
        <f t="shared" si="0"/>
        <v>0</v>
      </c>
    </row>
    <row r="14" spans="2:10" ht="120" x14ac:dyDescent="0.25">
      <c r="B14" s="6">
        <v>8</v>
      </c>
      <c r="C14" s="13" t="s">
        <v>100</v>
      </c>
      <c r="D14" s="14" t="s">
        <v>101</v>
      </c>
      <c r="E14" s="7" t="s">
        <v>26</v>
      </c>
      <c r="F14" s="15">
        <v>6.9</v>
      </c>
      <c r="G14" s="15"/>
      <c r="H14" s="15"/>
      <c r="I14" s="15"/>
      <c r="J14" s="19">
        <f t="shared" si="0"/>
        <v>0</v>
      </c>
    </row>
    <row r="15" spans="2:10" ht="108" x14ac:dyDescent="0.25">
      <c r="B15" s="6">
        <v>9</v>
      </c>
      <c r="C15" s="12" t="s">
        <v>104</v>
      </c>
      <c r="D15" s="9" t="s">
        <v>105</v>
      </c>
      <c r="E15" s="7" t="s">
        <v>26</v>
      </c>
      <c r="F15" s="7">
        <v>7.36</v>
      </c>
      <c r="G15" s="7"/>
      <c r="H15" s="7"/>
      <c r="I15" s="7"/>
      <c r="J15" s="19">
        <f t="shared" si="0"/>
        <v>0</v>
      </c>
    </row>
    <row r="16" spans="2:10" ht="132" x14ac:dyDescent="0.25">
      <c r="B16" s="6">
        <v>10</v>
      </c>
      <c r="C16" s="12" t="s">
        <v>108</v>
      </c>
      <c r="D16" s="14" t="s">
        <v>109</v>
      </c>
      <c r="E16" s="7" t="s">
        <v>26</v>
      </c>
      <c r="F16" s="7">
        <v>95.55</v>
      </c>
      <c r="G16" s="7"/>
      <c r="H16" s="7"/>
      <c r="I16" s="7"/>
      <c r="J16" s="19">
        <f t="shared" si="0"/>
        <v>0</v>
      </c>
    </row>
    <row r="17" spans="2:10" ht="96" x14ac:dyDescent="0.25">
      <c r="B17" s="6">
        <v>11</v>
      </c>
      <c r="C17" s="13" t="s">
        <v>116</v>
      </c>
      <c r="D17" s="14" t="s">
        <v>117</v>
      </c>
      <c r="E17" s="7" t="s">
        <v>26</v>
      </c>
      <c r="F17" s="15">
        <v>15.962</v>
      </c>
      <c r="G17" s="15"/>
      <c r="H17" s="15"/>
      <c r="I17" s="15"/>
      <c r="J17" s="19">
        <f t="shared" si="0"/>
        <v>0</v>
      </c>
    </row>
    <row r="18" spans="2:10" x14ac:dyDescent="0.25">
      <c r="B18" s="16">
        <v>12</v>
      </c>
      <c r="C18" s="42" t="s">
        <v>13</v>
      </c>
      <c r="D18" s="42"/>
      <c r="E18" s="18"/>
      <c r="F18" s="17"/>
      <c r="G18" s="17"/>
      <c r="H18" s="17"/>
      <c r="I18" s="17"/>
      <c r="J18" s="21">
        <f>SUM(J7:J17)</f>
        <v>0</v>
      </c>
    </row>
  </sheetData>
  <autoFilter ref="B3:J18"/>
  <mergeCells count="13">
    <mergeCell ref="I4:I6"/>
    <mergeCell ref="J4:J6"/>
    <mergeCell ref="B1:F1"/>
    <mergeCell ref="B2:H2"/>
    <mergeCell ref="B3:F3"/>
    <mergeCell ref="F4:F6"/>
    <mergeCell ref="G4:G6"/>
    <mergeCell ref="H4:H6"/>
    <mergeCell ref="C18:D18"/>
    <mergeCell ref="B4:B6"/>
    <mergeCell ref="C4:C6"/>
    <mergeCell ref="D4:D6"/>
    <mergeCell ref="E4:E6"/>
  </mergeCells>
  <phoneticPr fontId="1" type="noConversion"/>
  <printOptions horizontalCentered="1"/>
  <pageMargins left="0.19975000000000001" right="0.19975000000000001" top="0.59375" bottom="0" header="0.59375" footer="0"/>
  <pageSetup paperSize="9" scale="7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tabSelected="1" topLeftCell="A33" zoomScale="115" zoomScaleNormal="115" workbookViewId="0">
      <selection activeCell="J36" sqref="J36"/>
    </sheetView>
  </sheetViews>
  <sheetFormatPr defaultColWidth="8" defaultRowHeight="12" x14ac:dyDescent="0.25"/>
  <cols>
    <col min="1" max="1" width="2.453125" style="1" customWidth="1"/>
    <col min="2" max="2" width="5.81640625" style="2" customWidth="1"/>
    <col min="3" max="3" width="19.36328125" style="1" customWidth="1"/>
    <col min="4" max="4" width="55.1796875" style="1" customWidth="1"/>
    <col min="5" max="5" width="5.81640625" style="1" customWidth="1"/>
    <col min="6" max="10" width="8.81640625" style="1" customWidth="1"/>
    <col min="11" max="16384" width="8" style="1"/>
  </cols>
  <sheetData>
    <row r="1" spans="2:10" x14ac:dyDescent="0.25">
      <c r="B1" s="39"/>
      <c r="C1" s="40"/>
      <c r="D1" s="40"/>
      <c r="E1" s="40"/>
      <c r="F1" s="40"/>
      <c r="G1" s="3"/>
      <c r="H1" s="3"/>
      <c r="I1" s="3"/>
      <c r="J1" s="3"/>
    </row>
    <row r="2" spans="2:10" ht="21" x14ac:dyDescent="0.25">
      <c r="B2" s="41" t="s">
        <v>14</v>
      </c>
      <c r="C2" s="41"/>
      <c r="D2" s="41"/>
      <c r="E2" s="41"/>
      <c r="F2" s="41"/>
      <c r="G2" s="41"/>
      <c r="H2" s="41"/>
      <c r="I2" s="4"/>
      <c r="J2" s="4"/>
    </row>
    <row r="3" spans="2:10" x14ac:dyDescent="0.25">
      <c r="B3" s="40" t="s">
        <v>118</v>
      </c>
      <c r="C3" s="40"/>
      <c r="D3" s="40"/>
      <c r="E3" s="40"/>
      <c r="F3" s="40"/>
      <c r="G3" s="5"/>
      <c r="H3" s="5"/>
      <c r="I3" s="5"/>
      <c r="J3" s="5"/>
    </row>
    <row r="4" spans="2:10" ht="12" customHeight="1" x14ac:dyDescent="0.25">
      <c r="B4" s="33" t="s">
        <v>1</v>
      </c>
      <c r="C4" s="35" t="s">
        <v>16</v>
      </c>
      <c r="D4" s="35" t="s">
        <v>17</v>
      </c>
      <c r="E4" s="35" t="s">
        <v>18</v>
      </c>
      <c r="F4" s="35" t="s">
        <v>19</v>
      </c>
      <c r="G4" s="35" t="s">
        <v>20</v>
      </c>
      <c r="H4" s="35" t="s">
        <v>21</v>
      </c>
      <c r="I4" s="35" t="s">
        <v>22</v>
      </c>
      <c r="J4" s="37" t="s">
        <v>23</v>
      </c>
    </row>
    <row r="5" spans="2:10" x14ac:dyDescent="0.25">
      <c r="B5" s="34"/>
      <c r="C5" s="36"/>
      <c r="D5" s="36"/>
      <c r="E5" s="36"/>
      <c r="F5" s="36"/>
      <c r="G5" s="36"/>
      <c r="H5" s="36"/>
      <c r="I5" s="36"/>
      <c r="J5" s="38"/>
    </row>
    <row r="6" spans="2:10" ht="20" customHeight="1" x14ac:dyDescent="0.25">
      <c r="B6" s="34"/>
      <c r="C6" s="36"/>
      <c r="D6" s="36"/>
      <c r="E6" s="36"/>
      <c r="F6" s="36"/>
      <c r="G6" s="36"/>
      <c r="H6" s="36"/>
      <c r="I6" s="36"/>
      <c r="J6" s="38"/>
    </row>
    <row r="7" spans="2:10" ht="108" x14ac:dyDescent="0.25">
      <c r="B7" s="6">
        <v>1</v>
      </c>
      <c r="C7" s="8" t="s">
        <v>119</v>
      </c>
      <c r="D7" s="9" t="s">
        <v>120</v>
      </c>
      <c r="E7" s="7" t="s">
        <v>26</v>
      </c>
      <c r="F7" s="10">
        <v>3.6</v>
      </c>
      <c r="G7" s="7"/>
      <c r="H7" s="7"/>
      <c r="I7" s="7"/>
      <c r="J7" s="19">
        <f>I7*F7</f>
        <v>0</v>
      </c>
    </row>
    <row r="8" spans="2:10" ht="108" x14ac:dyDescent="0.25">
      <c r="B8" s="6">
        <v>2</v>
      </c>
      <c r="C8" s="8" t="s">
        <v>82</v>
      </c>
      <c r="D8" s="9" t="s">
        <v>121</v>
      </c>
      <c r="E8" s="7" t="s">
        <v>26</v>
      </c>
      <c r="F8" s="7">
        <v>18.100000000000001</v>
      </c>
      <c r="G8" s="7"/>
      <c r="H8" s="7"/>
      <c r="I8" s="20"/>
      <c r="J8" s="19">
        <f t="shared" ref="J8:J35" si="0">I8*F8</f>
        <v>0</v>
      </c>
    </row>
    <row r="9" spans="2:10" ht="120" x14ac:dyDescent="0.25">
      <c r="B9" s="6">
        <v>3</v>
      </c>
      <c r="C9" s="8" t="s">
        <v>88</v>
      </c>
      <c r="D9" s="9" t="s">
        <v>89</v>
      </c>
      <c r="E9" s="7" t="s">
        <v>26</v>
      </c>
      <c r="F9" s="10">
        <v>151.97999999999999</v>
      </c>
      <c r="G9" s="7"/>
      <c r="H9" s="7"/>
      <c r="I9" s="7"/>
      <c r="J9" s="19">
        <f t="shared" si="0"/>
        <v>0</v>
      </c>
    </row>
    <row r="10" spans="2:10" ht="132" x14ac:dyDescent="0.25">
      <c r="B10" s="6">
        <v>4</v>
      </c>
      <c r="C10" s="8" t="s">
        <v>122</v>
      </c>
      <c r="D10" s="9" t="s">
        <v>123</v>
      </c>
      <c r="E10" s="7" t="s">
        <v>26</v>
      </c>
      <c r="F10" s="10">
        <v>2.5299999999999998</v>
      </c>
      <c r="G10" s="7"/>
      <c r="H10" s="9"/>
      <c r="I10" s="9"/>
      <c r="J10" s="19">
        <f t="shared" si="0"/>
        <v>0</v>
      </c>
    </row>
    <row r="11" spans="2:10" ht="120" x14ac:dyDescent="0.25">
      <c r="B11" s="6">
        <v>5</v>
      </c>
      <c r="C11" s="8" t="s">
        <v>124</v>
      </c>
      <c r="D11" s="9" t="s">
        <v>125</v>
      </c>
      <c r="E11" s="7" t="s">
        <v>26</v>
      </c>
      <c r="F11" s="7">
        <v>121.44</v>
      </c>
      <c r="G11" s="7"/>
      <c r="H11" s="7"/>
      <c r="I11" s="7"/>
      <c r="J11" s="19">
        <f t="shared" si="0"/>
        <v>0</v>
      </c>
    </row>
    <row r="12" spans="2:10" ht="120" x14ac:dyDescent="0.25">
      <c r="B12" s="6">
        <v>6</v>
      </c>
      <c r="C12" s="11" t="s">
        <v>112</v>
      </c>
      <c r="D12" s="9" t="s">
        <v>113</v>
      </c>
      <c r="E12" s="7" t="s">
        <v>26</v>
      </c>
      <c r="F12" s="7">
        <v>61.79</v>
      </c>
      <c r="G12" s="7"/>
      <c r="H12" s="7"/>
      <c r="I12" s="7"/>
      <c r="J12" s="19">
        <f t="shared" si="0"/>
        <v>0</v>
      </c>
    </row>
    <row r="13" spans="2:10" ht="108" x14ac:dyDescent="0.25">
      <c r="B13" s="6">
        <v>7</v>
      </c>
      <c r="C13" s="12" t="s">
        <v>90</v>
      </c>
      <c r="D13" s="9" t="s">
        <v>91</v>
      </c>
      <c r="E13" s="7" t="s">
        <v>26</v>
      </c>
      <c r="F13" s="7">
        <v>117.99</v>
      </c>
      <c r="G13" s="7"/>
      <c r="H13" s="7"/>
      <c r="I13" s="7"/>
      <c r="J13" s="19">
        <f t="shared" si="0"/>
        <v>0</v>
      </c>
    </row>
    <row r="14" spans="2:10" ht="108" x14ac:dyDescent="0.25">
      <c r="B14" s="6">
        <v>8</v>
      </c>
      <c r="C14" s="12" t="s">
        <v>126</v>
      </c>
      <c r="D14" s="9" t="s">
        <v>127</v>
      </c>
      <c r="E14" s="7" t="s">
        <v>26</v>
      </c>
      <c r="F14" s="7">
        <v>2.5299999999999998</v>
      </c>
      <c r="G14" s="7"/>
      <c r="H14" s="7"/>
      <c r="I14" s="20"/>
      <c r="J14" s="19">
        <f t="shared" si="0"/>
        <v>0</v>
      </c>
    </row>
    <row r="15" spans="2:10" ht="120" x14ac:dyDescent="0.25">
      <c r="B15" s="6">
        <v>9</v>
      </c>
      <c r="C15" s="12" t="s">
        <v>88</v>
      </c>
      <c r="D15" s="9" t="s">
        <v>128</v>
      </c>
      <c r="E15" s="7" t="s">
        <v>26</v>
      </c>
      <c r="F15" s="7">
        <v>7.59</v>
      </c>
      <c r="G15" s="7"/>
      <c r="H15" s="7"/>
      <c r="I15" s="7"/>
      <c r="J15" s="19">
        <f t="shared" si="0"/>
        <v>0</v>
      </c>
    </row>
    <row r="16" spans="2:10" ht="132" x14ac:dyDescent="0.25">
      <c r="B16" s="6">
        <v>10</v>
      </c>
      <c r="C16" s="12" t="s">
        <v>92</v>
      </c>
      <c r="D16" s="9" t="s">
        <v>93</v>
      </c>
      <c r="E16" s="7" t="s">
        <v>26</v>
      </c>
      <c r="F16" s="7">
        <v>517.20000000000005</v>
      </c>
      <c r="G16" s="7"/>
      <c r="H16" s="7"/>
      <c r="I16" s="7"/>
      <c r="J16" s="19">
        <f t="shared" si="0"/>
        <v>0</v>
      </c>
    </row>
    <row r="17" spans="2:10" ht="144" x14ac:dyDescent="0.25">
      <c r="B17" s="6">
        <v>11</v>
      </c>
      <c r="C17" s="12" t="s">
        <v>129</v>
      </c>
      <c r="D17" s="9" t="s">
        <v>130</v>
      </c>
      <c r="E17" s="7" t="s">
        <v>26</v>
      </c>
      <c r="F17" s="7">
        <v>9.84</v>
      </c>
      <c r="G17" s="7"/>
      <c r="H17" s="7"/>
      <c r="I17" s="7"/>
      <c r="J17" s="19">
        <f t="shared" si="0"/>
        <v>0</v>
      </c>
    </row>
    <row r="18" spans="2:10" ht="108" x14ac:dyDescent="0.25">
      <c r="B18" s="6">
        <v>12</v>
      </c>
      <c r="C18" s="12" t="s">
        <v>82</v>
      </c>
      <c r="D18" s="9" t="s">
        <v>131</v>
      </c>
      <c r="E18" s="7" t="s">
        <v>26</v>
      </c>
      <c r="F18" s="7">
        <v>2.1</v>
      </c>
      <c r="G18" s="7"/>
      <c r="H18" s="7"/>
      <c r="I18" s="20"/>
      <c r="J18" s="19">
        <f t="shared" si="0"/>
        <v>0</v>
      </c>
    </row>
    <row r="19" spans="2:10" ht="120" x14ac:dyDescent="0.25">
      <c r="B19" s="6">
        <v>13</v>
      </c>
      <c r="C19" s="12" t="s">
        <v>94</v>
      </c>
      <c r="D19" s="9" t="s">
        <v>95</v>
      </c>
      <c r="E19" s="7" t="s">
        <v>26</v>
      </c>
      <c r="F19" s="7">
        <v>306.42</v>
      </c>
      <c r="G19" s="7"/>
      <c r="H19" s="7"/>
      <c r="I19" s="20"/>
      <c r="J19" s="19">
        <f t="shared" si="0"/>
        <v>0</v>
      </c>
    </row>
    <row r="20" spans="2:10" ht="120" x14ac:dyDescent="0.25">
      <c r="B20" s="6">
        <v>14</v>
      </c>
      <c r="C20" s="12" t="s">
        <v>132</v>
      </c>
      <c r="D20" s="9" t="s">
        <v>133</v>
      </c>
      <c r="E20" s="7" t="s">
        <v>26</v>
      </c>
      <c r="F20" s="7">
        <v>2.99</v>
      </c>
      <c r="G20" s="7"/>
      <c r="H20" s="7"/>
      <c r="I20" s="20"/>
      <c r="J20" s="19">
        <f t="shared" si="0"/>
        <v>0</v>
      </c>
    </row>
    <row r="21" spans="2:10" ht="120" x14ac:dyDescent="0.25">
      <c r="B21" s="6">
        <v>15</v>
      </c>
      <c r="C21" s="12" t="s">
        <v>96</v>
      </c>
      <c r="D21" s="9" t="s">
        <v>97</v>
      </c>
      <c r="E21" s="7" t="s">
        <v>26</v>
      </c>
      <c r="F21" s="7">
        <v>48.22</v>
      </c>
      <c r="G21" s="7"/>
      <c r="H21" s="7"/>
      <c r="I21" s="20"/>
      <c r="J21" s="19">
        <f t="shared" si="0"/>
        <v>0</v>
      </c>
    </row>
    <row r="22" spans="2:10" ht="108" x14ac:dyDescent="0.25">
      <c r="B22" s="6">
        <v>16</v>
      </c>
      <c r="C22" s="13" t="s">
        <v>98</v>
      </c>
      <c r="D22" s="14" t="s">
        <v>99</v>
      </c>
      <c r="E22" s="7" t="s">
        <v>26</v>
      </c>
      <c r="F22" s="15">
        <v>338.33</v>
      </c>
      <c r="G22" s="15"/>
      <c r="H22" s="15"/>
      <c r="I22" s="15"/>
      <c r="J22" s="19">
        <f t="shared" si="0"/>
        <v>0</v>
      </c>
    </row>
    <row r="23" spans="2:10" ht="120" x14ac:dyDescent="0.25">
      <c r="B23" s="6">
        <v>17</v>
      </c>
      <c r="C23" s="13" t="s">
        <v>134</v>
      </c>
      <c r="D23" s="14" t="s">
        <v>135</v>
      </c>
      <c r="E23" s="7" t="s">
        <v>26</v>
      </c>
      <c r="F23" s="15">
        <v>6.9</v>
      </c>
      <c r="G23" s="15"/>
      <c r="H23" s="15"/>
      <c r="I23" s="15"/>
      <c r="J23" s="19">
        <f t="shared" si="0"/>
        <v>0</v>
      </c>
    </row>
    <row r="24" spans="2:10" ht="120" x14ac:dyDescent="0.25">
      <c r="B24" s="6">
        <v>18</v>
      </c>
      <c r="C24" s="13" t="s">
        <v>100</v>
      </c>
      <c r="D24" s="14" t="s">
        <v>101</v>
      </c>
      <c r="E24" s="7" t="s">
        <v>26</v>
      </c>
      <c r="F24" s="15">
        <v>180.09</v>
      </c>
      <c r="G24" s="15"/>
      <c r="H24" s="15"/>
      <c r="I24" s="15"/>
      <c r="J24" s="19">
        <f t="shared" si="0"/>
        <v>0</v>
      </c>
    </row>
    <row r="25" spans="2:10" ht="132" x14ac:dyDescent="0.25">
      <c r="B25" s="6">
        <v>19</v>
      </c>
      <c r="C25" s="13" t="s">
        <v>136</v>
      </c>
      <c r="D25" s="14" t="s">
        <v>137</v>
      </c>
      <c r="E25" s="7" t="s">
        <v>26</v>
      </c>
      <c r="F25" s="15">
        <v>13.8</v>
      </c>
      <c r="G25" s="15"/>
      <c r="H25" s="15"/>
      <c r="I25" s="15"/>
      <c r="J25" s="19">
        <f t="shared" si="0"/>
        <v>0</v>
      </c>
    </row>
    <row r="26" spans="2:10" ht="144" x14ac:dyDescent="0.25">
      <c r="B26" s="6">
        <v>20</v>
      </c>
      <c r="C26" s="13" t="s">
        <v>138</v>
      </c>
      <c r="D26" s="14" t="s">
        <v>139</v>
      </c>
      <c r="E26" s="7" t="s">
        <v>26</v>
      </c>
      <c r="F26" s="15">
        <v>0.15</v>
      </c>
      <c r="G26" s="15"/>
      <c r="H26" s="15"/>
      <c r="I26" s="15"/>
      <c r="J26" s="19">
        <f t="shared" si="0"/>
        <v>0</v>
      </c>
    </row>
    <row r="27" spans="2:10" ht="144" x14ac:dyDescent="0.25">
      <c r="B27" s="6">
        <v>21</v>
      </c>
      <c r="C27" s="13" t="s">
        <v>140</v>
      </c>
      <c r="D27" s="14" t="s">
        <v>141</v>
      </c>
      <c r="E27" s="7" t="s">
        <v>26</v>
      </c>
      <c r="F27" s="15">
        <v>39.6</v>
      </c>
      <c r="G27" s="15"/>
      <c r="H27" s="15"/>
      <c r="I27" s="15"/>
      <c r="J27" s="19">
        <f t="shared" si="0"/>
        <v>0</v>
      </c>
    </row>
    <row r="28" spans="2:10" ht="108" x14ac:dyDescent="0.25">
      <c r="B28" s="6">
        <v>22</v>
      </c>
      <c r="C28" s="13" t="s">
        <v>104</v>
      </c>
      <c r="D28" s="14" t="s">
        <v>105</v>
      </c>
      <c r="E28" s="7" t="s">
        <v>26</v>
      </c>
      <c r="F28" s="15">
        <v>39.24</v>
      </c>
      <c r="G28" s="15"/>
      <c r="H28" s="15"/>
      <c r="I28" s="15"/>
      <c r="J28" s="19">
        <f t="shared" si="0"/>
        <v>0</v>
      </c>
    </row>
    <row r="29" spans="2:10" ht="120" x14ac:dyDescent="0.25">
      <c r="B29" s="6">
        <v>23</v>
      </c>
      <c r="C29" s="13" t="s">
        <v>106</v>
      </c>
      <c r="D29" s="14" t="s">
        <v>107</v>
      </c>
      <c r="E29" s="7" t="s">
        <v>26</v>
      </c>
      <c r="F29" s="15">
        <v>5.85</v>
      </c>
      <c r="G29" s="15"/>
      <c r="H29" s="15"/>
      <c r="I29" s="15"/>
      <c r="J29" s="19">
        <f t="shared" si="0"/>
        <v>0</v>
      </c>
    </row>
    <row r="30" spans="2:10" ht="132" x14ac:dyDescent="0.25">
      <c r="B30" s="6">
        <v>24</v>
      </c>
      <c r="C30" s="13" t="s">
        <v>142</v>
      </c>
      <c r="D30" s="14" t="s">
        <v>143</v>
      </c>
      <c r="E30" s="7" t="s">
        <v>26</v>
      </c>
      <c r="F30" s="15">
        <v>8.82</v>
      </c>
      <c r="G30" s="15"/>
      <c r="H30" s="15"/>
      <c r="I30" s="15"/>
      <c r="J30" s="19">
        <f t="shared" si="0"/>
        <v>0</v>
      </c>
    </row>
    <row r="31" spans="2:10" ht="120" x14ac:dyDescent="0.25">
      <c r="B31" s="6">
        <v>25</v>
      </c>
      <c r="C31" s="13" t="s">
        <v>144</v>
      </c>
      <c r="D31" s="14" t="s">
        <v>145</v>
      </c>
      <c r="E31" s="7" t="s">
        <v>26</v>
      </c>
      <c r="F31" s="15">
        <v>12.66</v>
      </c>
      <c r="G31" s="15"/>
      <c r="H31" s="15"/>
      <c r="I31" s="15"/>
      <c r="J31" s="19">
        <f t="shared" si="0"/>
        <v>0</v>
      </c>
    </row>
    <row r="32" spans="2:10" ht="132" x14ac:dyDescent="0.25">
      <c r="B32" s="6">
        <v>26</v>
      </c>
      <c r="C32" s="13" t="s">
        <v>146</v>
      </c>
      <c r="D32" s="14" t="s">
        <v>147</v>
      </c>
      <c r="E32" s="7" t="s">
        <v>26</v>
      </c>
      <c r="F32" s="15">
        <v>4.32</v>
      </c>
      <c r="G32" s="15"/>
      <c r="H32" s="15"/>
      <c r="I32" s="15"/>
      <c r="J32" s="19">
        <f t="shared" si="0"/>
        <v>0</v>
      </c>
    </row>
    <row r="33" spans="2:10" ht="132" x14ac:dyDescent="0.25">
      <c r="B33" s="6">
        <v>27</v>
      </c>
      <c r="C33" s="13" t="s">
        <v>108</v>
      </c>
      <c r="D33" s="14" t="s">
        <v>148</v>
      </c>
      <c r="E33" s="7" t="s">
        <v>26</v>
      </c>
      <c r="F33" s="15">
        <v>27.75</v>
      </c>
      <c r="G33" s="15"/>
      <c r="H33" s="15"/>
      <c r="I33" s="15"/>
      <c r="J33" s="19">
        <f t="shared" si="0"/>
        <v>0</v>
      </c>
    </row>
    <row r="34" spans="2:10" ht="144" x14ac:dyDescent="0.25">
      <c r="B34" s="6">
        <v>28</v>
      </c>
      <c r="C34" s="13" t="s">
        <v>149</v>
      </c>
      <c r="D34" s="14" t="s">
        <v>150</v>
      </c>
      <c r="E34" s="7" t="s">
        <v>26</v>
      </c>
      <c r="F34" s="15">
        <v>2029</v>
      </c>
      <c r="G34" s="15"/>
      <c r="H34" s="15"/>
      <c r="I34" s="15"/>
      <c r="J34" s="19">
        <f t="shared" si="0"/>
        <v>0</v>
      </c>
    </row>
    <row r="35" spans="2:10" ht="60" x14ac:dyDescent="0.25">
      <c r="B35" s="6">
        <v>29</v>
      </c>
      <c r="C35" s="13" t="s">
        <v>151</v>
      </c>
      <c r="D35" s="14" t="s">
        <v>152</v>
      </c>
      <c r="E35" s="7" t="s">
        <v>26</v>
      </c>
      <c r="F35" s="15">
        <v>68.72</v>
      </c>
      <c r="G35" s="15"/>
      <c r="H35" s="15"/>
      <c r="I35" s="15"/>
      <c r="J35" s="19">
        <f t="shared" si="0"/>
        <v>0</v>
      </c>
    </row>
    <row r="36" spans="2:10" ht="50" customHeight="1" x14ac:dyDescent="0.25">
      <c r="B36" s="16">
        <v>30</v>
      </c>
      <c r="C36" s="42" t="s">
        <v>13</v>
      </c>
      <c r="D36" s="42"/>
      <c r="E36" s="18"/>
      <c r="F36" s="17"/>
      <c r="G36" s="17"/>
      <c r="H36" s="17"/>
      <c r="I36" s="17"/>
      <c r="J36" s="21">
        <f>SUM(J7:J35)</f>
        <v>0</v>
      </c>
    </row>
  </sheetData>
  <autoFilter ref="B3:J36"/>
  <mergeCells count="13">
    <mergeCell ref="I4:I6"/>
    <mergeCell ref="J4:J6"/>
    <mergeCell ref="B1:F1"/>
    <mergeCell ref="B2:H2"/>
    <mergeCell ref="B3:F3"/>
    <mergeCell ref="F4:F6"/>
    <mergeCell ref="G4:G6"/>
    <mergeCell ref="H4:H6"/>
    <mergeCell ref="C36:D36"/>
    <mergeCell ref="B4:B6"/>
    <mergeCell ref="C4:C6"/>
    <mergeCell ref="D4:D6"/>
    <mergeCell ref="E4:E6"/>
  </mergeCells>
  <phoneticPr fontId="1" type="noConversion"/>
  <printOptions horizontalCentered="1"/>
  <pageMargins left="0.19975000000000001" right="0.19975000000000001" top="0.59375" bottom="0" header="0.59375" footer="0"/>
  <pageSetup paperSize="9" scale="75" orientation="portrait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住院保健医技综合楼-装饰工程</vt:lpstr>
      <vt:lpstr>门急诊医技综合楼-装饰工程</vt:lpstr>
      <vt:lpstr>教学科研楼-装饰工程</vt:lpstr>
      <vt:lpstr>宿舍楼-装饰工程 </vt:lpstr>
      <vt:lpstr>行政办公楼-装饰工程</vt:lpstr>
      <vt:lpstr>地下室-装饰工程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慕易</dc:creator>
  <cp:lastModifiedBy>cas@tsinghua.edu.cn</cp:lastModifiedBy>
  <dcterms:created xsi:type="dcterms:W3CDTF">2022-06-13T12:39:00Z</dcterms:created>
  <dcterms:modified xsi:type="dcterms:W3CDTF">2022-09-13T07:52:59Z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937BFEC47DF644AAA0E9A7FA27980550</vt:lpwstr>
  </property>
  <property fmtid="{D5CDD505-2E9C-101B-9397-08002B2CF9AE}" pid="3" name="KSOProductBuildVer">
    <vt:lpwstr>2052-11.1.0.12313</vt:lpwstr>
  </property>
</Properties>
</file>