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435" windowHeight="8687" activeTab="2"/>
  </bookViews>
  <sheets>
    <sheet name="配线" sheetId="1" r:id="rId1"/>
    <sheet name="电缆" sheetId="2" r:id="rId2"/>
    <sheet name="室外电缆" sheetId="3" r:id="rId3"/>
  </sheets>
  <definedNames>
    <definedName name="_xlnm._FilterDatabase" localSheetId="1" hidden="1">电缆!$C$1:$C$26</definedName>
    <definedName name="_xlnm._FilterDatabase" localSheetId="0" hidden="1">配线!$C$1:$C$8</definedName>
    <definedName name="_xlnm.Print_Area" localSheetId="0">配线!$A$1:$H$7</definedName>
    <definedName name="_xlnm.Print_Area" localSheetId="1">电缆!$A$1:$H$26</definedName>
    <definedName name="_xlnm.Print_Area" localSheetId="2">室外电缆!$A$1:$H$9</definedName>
  </definedNames>
  <calcPr calcId="144525"/>
</workbook>
</file>

<file path=xl/sharedStrings.xml><?xml version="1.0" encoding="utf-8"?>
<sst xmlns="http://schemas.openxmlformats.org/spreadsheetml/2006/main" count="142" uniqueCount="51">
  <si>
    <t>序号</t>
  </si>
  <si>
    <t>名称</t>
  </si>
  <si>
    <t>型号规格</t>
  </si>
  <si>
    <t>单位</t>
  </si>
  <si>
    <t>数量</t>
  </si>
  <si>
    <t>单价</t>
  </si>
  <si>
    <t>金额</t>
  </si>
  <si>
    <t>备注</t>
  </si>
  <si>
    <t>配线</t>
  </si>
  <si>
    <t>1.名称:电气配线
2.配线形式:
3.规格:WDZ-BYJF-4
4.敷设方式:
5.材质:铜芯</t>
  </si>
  <si>
    <t>m</t>
  </si>
  <si>
    <t>1.名称:电气配线
2.配线形式:
3.规格:WDZN-BYJF-4
4.敷设方式:
5.材质:铜芯</t>
  </si>
  <si>
    <t>1.名称:电气配线
2.配线形式:
3.规格:WDZ-BYJF-2.5
4.敷设方式:
5.材质:铜芯</t>
  </si>
  <si>
    <t>1.名称:电气配线
2.配线形式:
3.规格:WDZN-BYJF-2.5
4.敷设方式:
5.材质:铜芯</t>
  </si>
  <si>
    <t>1.名称:电气配线
2.配线形式:
3.规格:WDZN-BYJF-1.5
4.敷设方式:
5.材质:铜芯</t>
  </si>
  <si>
    <t>1.名称:电气配线
2.配线形式:
3.规格:BV-10
4.敷设方式:
5.材质:铜芯</t>
  </si>
  <si>
    <t>电力电缆</t>
  </si>
  <si>
    <t>1.名称:电力电缆
2.型号:柔性铜芯铜护套矿物绝缘电缆
3.规格:NG-A-5*16
4.电压等级(kV):1KV</t>
  </si>
  <si>
    <t>1.名称:电力电缆
2.型号:柔性铜芯铜护套矿物绝缘电缆
3.规格:NG-A-5*10
4.电压等级(kV):1KV</t>
  </si>
  <si>
    <t>1.名称:电力电缆
2.型号:柔性铜芯铜护套矿物绝缘电缆
3.规格:NG-A-4*25+1*16
4.电压等级(kV):1KV</t>
  </si>
  <si>
    <t>1.名称:电力电缆
2.型号:无卤低烟阻燃铜芯辐照交联聚乙烯绝缘聚烯烃护套电力电缆
3.规格:WDZ-YJFE-4*2.5
4.敷设方式、部位:
5.电压等级(kV):1KV</t>
  </si>
  <si>
    <t>1.名称:电力电缆
2.型号:无卤低烟阻燃铜芯辐照交联聚乙烯绝缘聚烯烃护套电力电缆
3.规格:WDZ-YJFE-4*10
4.敷设方式、部位:
5.电压等级(kV):1KV</t>
  </si>
  <si>
    <t>1.名称:电力电缆
2.型号:无卤低烟阻燃铜芯辐照交联聚乙烯绝缘聚烯烃护套电力电缆
3.规格:WDZ-YJFE-5*4
4.敷设方式、部位:
5.电压等级(kV):1KV</t>
  </si>
  <si>
    <t>1.名称:电力电缆
2.型号:无卤低烟阻燃铜芯辐照交联聚乙烯绝缘聚烯烃护套电力电缆
3.规格:WDZ-YJFE-5*6
4.敷设方式、部位:
5.电压等级(kV):1KV</t>
  </si>
  <si>
    <t>1.名称:电力电缆
2.型号:无卤低烟阻燃铜芯辐照交联聚乙烯绝缘聚烯烃护套电力电缆
3.规格:WDZ-YJFE-5*10
4.敷设方式、部位:
5.电压等级(kV):1KV</t>
  </si>
  <si>
    <t>1.名称:电力电缆
2.型号:无卤低烟阻燃铜芯辐照交联聚乙烯绝缘聚烯烃护套电力电缆
3.规格:WDZ-YJFE-5*16
4.敷设方式、部位:
5.电压等级(kV):1KV</t>
  </si>
  <si>
    <t>1.名称:电力电缆
2.型号:无卤低烟阻燃铜芯辐照交联聚乙烯绝缘聚烯烃护套电力电缆
3.规格:WDZ-YJFE-4*25+1*16
4.敷设方式、部位:
5.电压等级(kV):1KV</t>
  </si>
  <si>
    <t>1.名称:电力电缆
2.型号:无卤低烟阻燃铜芯辐照交联聚乙烯绝缘聚烯烃护套电力电缆
3.规格:WDZ-YJFE-4*35+1*16
4.敷设方式、部位:
5.电压等级(kV):1KV</t>
  </si>
  <si>
    <t>1.名称:电力电缆
2.型号:无卤低烟阻燃铜芯辐照交联聚乙烯绝缘聚烯烃护套电力电缆
3.规格:WDZ-YJFE-4*50+1*25
4.敷设方式、部位:
5.电压等级(kV):1KV</t>
  </si>
  <si>
    <t>1.名称:电力电缆
2.型号:无卤低烟阻燃铜芯辐照交联聚乙烯绝缘聚烯烃护套电力电缆
3.规格:WDZ-YJFE-4*120+1*70
4.敷设方式、部位:
5.电压等级(kV):1KV</t>
  </si>
  <si>
    <t>1.名称:电力电缆
2.型号:无卤低烟阻燃铜芯辐照交联聚乙烯绝缘聚烯烃护套电力电缆
3.规格:WDZN-YJFE-3*4
4.敷设方式、部位:
5.电压等级(kV):1KV</t>
  </si>
  <si>
    <t>1.名称:电力电缆
2.型号:无卤低烟阻燃铜芯辐照交联聚乙烯绝缘聚烯烃护套电力电缆
3.规格:WDZN-YJFE-4*2.5
4.敷设方式、部位:
5.电压等级(kV):1KV</t>
  </si>
  <si>
    <t>1.名称:电力电缆
2.型号:无卤低烟阻燃铜芯辐照交联聚乙烯绝缘聚烯烃护套电力电缆
3.规格:WDZN-YJFE-4*4
4.敷设方式、部位:
5.电压等级(kV):1KV</t>
  </si>
  <si>
    <t>1.名称:电力电缆
2.型号:无卤低烟阻燃铜芯辐照交联聚乙烯绝缘聚烯烃护套电力电缆
3.规格:WDZN-YJFE-4*6
4.敷设方式、部位:
5.电压等级(kV):1KV</t>
  </si>
  <si>
    <t>1.名称:电力电缆
2.型号:无卤低烟阻燃铜芯辐照交联聚乙烯绝缘聚烯烃护套电力电缆
3.规格:WDZN-YJFE-4*10
4.敷设方式、部位:
5.电压等级(kV):1KV</t>
  </si>
  <si>
    <t>1.名称:电力电缆
2.型号:无卤低烟阻燃铜芯辐照交联聚乙烯绝缘聚烯烃护套电力电缆
3.规格:WDZN-YJFE-4*16
4.敷设方式、部位:
5.电压等级(kV):1KV</t>
  </si>
  <si>
    <t>1.名称:电力电缆
2.型号:无卤低烟阻燃铜芯辐照交联聚乙烯绝缘聚烯烃护套电力电缆
3.规格:WDZN-YJFE-5*4
4.敷设方式、部位:
5.电压等级(kV):1KV</t>
  </si>
  <si>
    <t>1.名称:电力电缆
2.型号:无卤低烟阻燃铜芯辐照交联聚乙烯绝缘聚烯烃护套电力电缆
3.规格:WDZN-YJFE-5*6
4.敷设方式、部位:
5.电压等级(kV):1KV</t>
  </si>
  <si>
    <t>1.名称:电力电缆
2.型号:无卤低烟阻燃铜芯辐照交联聚乙烯绝缘聚烯烃护套电力电缆
3.规格:WDZN-YJFE-5*10
4.敷设方式、部位:
5.电压等级(kV):1KV</t>
  </si>
  <si>
    <t>1.名称:电力电缆
2.型号:无卤低烟阻燃铜芯辐照交联聚乙烯绝缘聚烯烃护套电力电缆
3.规格:WDZN-YJFE-5*16
4.敷设方式、部位:
5.电压等级(kV):1KV</t>
  </si>
  <si>
    <t>1.名称:电力电缆
2.型号:无卤低烟阻燃铜芯辐照交联聚乙烯绝缘聚烯烃护套电力电缆
3.规格:WDZN-YJFE-3*50+1*25
4.敷设方式、部位:
5.电压等级(kV):1KV</t>
  </si>
  <si>
    <t>1.名称:电力电缆
2.型号:无卤低烟阻燃铜芯辐照交联聚乙烯绝缘聚烯烃护套电力电缆
3.规格:WDZN-YJFE(3*50+1*25)+(3*50)
4.敷设方式、部位:
5.电压等级(kV):1KV</t>
  </si>
  <si>
    <t>1.名称:电力电缆
2.型号、规格:YJY-2*4
3.安装方式:管内敷设
埋地安装</t>
  </si>
  <si>
    <t>1.名称:电力电缆
2.型号、规格:YJV22-4*240
3.安装方式:管内敷设
埋地安装</t>
  </si>
  <si>
    <t>1.名称:电力电缆
2.型号、规格:YJV22-4*185
3.安装方式:管内敷设
埋地安装</t>
  </si>
  <si>
    <t>1.名称:电力电缆
2.型号、规格:YJV22-4*150
3.安装方式:管内敷设
埋地安装</t>
  </si>
  <si>
    <t>1.名称:电力电缆
2.型号、规格:YJV22-4*120
3.安装方式:管内敷设
埋地安装</t>
  </si>
  <si>
    <t>1.名称:电力电缆
2.型号、规格:YJV22-4*70
3.安装方式:管内敷设
埋地安装</t>
  </si>
  <si>
    <t>1.名称:电力电缆
2.型号、规格:YJV22-4*35
3.安装方式:管内敷设
埋地安装</t>
  </si>
  <si>
    <t>1.名称:电力电缆
2.型号、规格:YJV-8.7/15kv-3*120
3.安装方式:管内敷设
埋地安装</t>
  </si>
  <si>
    <t>小市政界面内，先报价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</si>
</sst>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2" fillId="0" borderId="0"/>
  </cellStyleXfs>
  <cellXfs count="15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left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left" vertical="center" wrapText="1"/>
    </xf>
    <xf numFmtId="0" fontId="2" fillId="2" borderId="1" xfId="49" applyFont="1" applyFill="1" applyBorder="1" applyAlignment="1">
      <alignment vertical="center" wrapText="1"/>
    </xf>
    <xf numFmtId="0" fontId="2" fillId="2" borderId="1" xfId="49" applyNumberFormat="1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view="pageBreakPreview" zoomScaleNormal="100" workbookViewId="0">
      <selection activeCell="F6" sqref="F6"/>
    </sheetView>
  </sheetViews>
  <sheetFormatPr defaultColWidth="9" defaultRowHeight="14.4"/>
  <cols>
    <col min="3" max="3" width="22.4444444444444" customWidth="1"/>
    <col min="5" max="5" width="9.44444444444444"/>
    <col min="6" max="8" width="9" style="6"/>
    <col min="9" max="9" width="10.6666666666667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54" spans="1:8">
      <c r="A2" s="2">
        <v>1</v>
      </c>
      <c r="B2" s="3" t="s">
        <v>8</v>
      </c>
      <c r="C2" s="3" t="s">
        <v>9</v>
      </c>
      <c r="D2" s="4" t="s">
        <v>10</v>
      </c>
      <c r="E2" s="4">
        <v>17514.187</v>
      </c>
      <c r="F2" s="5"/>
      <c r="G2" s="5">
        <f t="shared" ref="G2:G7" si="0">E2*F2</f>
        <v>0</v>
      </c>
      <c r="H2" s="5"/>
    </row>
    <row r="3" ht="54" spans="1:8">
      <c r="A3" s="2">
        <v>2</v>
      </c>
      <c r="B3" s="3" t="s">
        <v>8</v>
      </c>
      <c r="C3" s="3" t="s">
        <v>11</v>
      </c>
      <c r="D3" s="4" t="s">
        <v>10</v>
      </c>
      <c r="E3" s="4">
        <v>19.803</v>
      </c>
      <c r="F3" s="5"/>
      <c r="G3" s="5">
        <f t="shared" si="0"/>
        <v>0</v>
      </c>
      <c r="H3" s="5"/>
    </row>
    <row r="4" ht="54" spans="1:8">
      <c r="A4" s="2">
        <v>3</v>
      </c>
      <c r="B4" s="3" t="s">
        <v>8</v>
      </c>
      <c r="C4" s="3" t="s">
        <v>12</v>
      </c>
      <c r="D4" s="4" t="s">
        <v>10</v>
      </c>
      <c r="E4" s="4">
        <v>34686.162</v>
      </c>
      <c r="F4" s="5"/>
      <c r="G4" s="5">
        <f t="shared" si="0"/>
        <v>0</v>
      </c>
      <c r="H4" s="5"/>
    </row>
    <row r="5" ht="54" spans="1:8">
      <c r="A5" s="2">
        <v>4</v>
      </c>
      <c r="B5" s="3" t="s">
        <v>8</v>
      </c>
      <c r="C5" s="3" t="s">
        <v>13</v>
      </c>
      <c r="D5" s="4" t="s">
        <v>10</v>
      </c>
      <c r="E5" s="4">
        <v>14840.75</v>
      </c>
      <c r="F5" s="5"/>
      <c r="G5" s="5">
        <f t="shared" si="0"/>
        <v>0</v>
      </c>
      <c r="H5" s="5"/>
    </row>
    <row r="6" ht="54" spans="1:8">
      <c r="A6" s="2">
        <v>5</v>
      </c>
      <c r="B6" s="3" t="s">
        <v>8</v>
      </c>
      <c r="C6" s="3" t="s">
        <v>14</v>
      </c>
      <c r="D6" s="4" t="s">
        <v>10</v>
      </c>
      <c r="E6" s="4">
        <v>1</v>
      </c>
      <c r="F6" s="5"/>
      <c r="G6" s="5">
        <f t="shared" si="0"/>
        <v>0</v>
      </c>
      <c r="H6" s="5"/>
    </row>
    <row r="7" ht="54" spans="1:8">
      <c r="A7" s="2">
        <v>6</v>
      </c>
      <c r="B7" s="3" t="s">
        <v>8</v>
      </c>
      <c r="C7" s="3" t="s">
        <v>15</v>
      </c>
      <c r="D7" s="4" t="s">
        <v>10</v>
      </c>
      <c r="E7" s="4">
        <v>1</v>
      </c>
      <c r="F7" s="5"/>
      <c r="G7" s="5">
        <f t="shared" si="0"/>
        <v>0</v>
      </c>
      <c r="H7" s="5"/>
    </row>
    <row r="10" spans="9:9">
      <c r="I10">
        <f>56479.752+10583.15</f>
        <v>67062.902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view="pageBreakPreview" zoomScaleNormal="100" topLeftCell="A21" workbookViewId="0">
      <selection activeCell="E26" sqref="E26"/>
    </sheetView>
  </sheetViews>
  <sheetFormatPr defaultColWidth="9" defaultRowHeight="14.4"/>
  <cols>
    <col min="1" max="1" width="4.88888888888889" customWidth="1"/>
    <col min="3" max="3" width="34.8888888888889" customWidth="1"/>
    <col min="4" max="4" width="6.88888888888889" customWidth="1"/>
    <col min="5" max="5" width="13" style="7" customWidth="1"/>
    <col min="6" max="6" width="6.77777777777778" style="6" customWidth="1"/>
    <col min="7" max="8" width="9" style="6"/>
    <col min="10" max="10" width="9.66666666666667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43.2" spans="1:8">
      <c r="A2" s="8">
        <v>1</v>
      </c>
      <c r="B2" s="9" t="s">
        <v>16</v>
      </c>
      <c r="C2" s="9" t="s">
        <v>17</v>
      </c>
      <c r="D2" s="8" t="s">
        <v>10</v>
      </c>
      <c r="E2" s="8">
        <v>1080.918</v>
      </c>
      <c r="F2" s="10"/>
      <c r="G2" s="10">
        <f>E2*F2</f>
        <v>0</v>
      </c>
      <c r="H2" s="10"/>
    </row>
    <row r="3" ht="43.2" spans="1:8">
      <c r="A3" s="8">
        <v>2</v>
      </c>
      <c r="B3" s="9" t="s">
        <v>16</v>
      </c>
      <c r="C3" s="9" t="s">
        <v>18</v>
      </c>
      <c r="D3" s="8" t="s">
        <v>10</v>
      </c>
      <c r="E3" s="8">
        <v>124.069</v>
      </c>
      <c r="F3" s="10"/>
      <c r="G3" s="10">
        <f t="shared" ref="G3:G26" si="0">E3*F3</f>
        <v>0</v>
      </c>
      <c r="H3" s="10"/>
    </row>
    <row r="4" ht="43.2" spans="1:8">
      <c r="A4" s="8">
        <v>3</v>
      </c>
      <c r="B4" s="9" t="s">
        <v>16</v>
      </c>
      <c r="C4" s="9" t="s">
        <v>19</v>
      </c>
      <c r="D4" s="8" t="s">
        <v>10</v>
      </c>
      <c r="E4" s="8">
        <v>469.614</v>
      </c>
      <c r="F4" s="10"/>
      <c r="G4" s="10">
        <f t="shared" si="0"/>
        <v>0</v>
      </c>
      <c r="H4" s="10"/>
    </row>
    <row r="5" ht="64.8" spans="1:8">
      <c r="A5" s="8">
        <v>4</v>
      </c>
      <c r="B5" s="9" t="s">
        <v>16</v>
      </c>
      <c r="C5" s="9" t="s">
        <v>20</v>
      </c>
      <c r="D5" s="8" t="s">
        <v>10</v>
      </c>
      <c r="E5" s="8">
        <v>12.211</v>
      </c>
      <c r="F5" s="10"/>
      <c r="G5" s="10">
        <f t="shared" si="0"/>
        <v>0</v>
      </c>
      <c r="H5" s="10"/>
    </row>
    <row r="6" ht="64.8" spans="1:8">
      <c r="A6" s="8">
        <v>5</v>
      </c>
      <c r="B6" s="9" t="s">
        <v>16</v>
      </c>
      <c r="C6" s="9" t="s">
        <v>21</v>
      </c>
      <c r="D6" s="8" t="s">
        <v>10</v>
      </c>
      <c r="E6" s="8">
        <v>47.43</v>
      </c>
      <c r="F6" s="10"/>
      <c r="G6" s="10">
        <f t="shared" si="0"/>
        <v>0</v>
      </c>
      <c r="H6" s="10"/>
    </row>
    <row r="7" ht="64.8" spans="1:8">
      <c r="A7" s="8">
        <v>6</v>
      </c>
      <c r="B7" s="9" t="s">
        <v>16</v>
      </c>
      <c r="C7" s="9" t="s">
        <v>22</v>
      </c>
      <c r="D7" s="8" t="s">
        <v>10</v>
      </c>
      <c r="E7" s="8">
        <v>792.643</v>
      </c>
      <c r="F7" s="10"/>
      <c r="G7" s="10">
        <f t="shared" si="0"/>
        <v>0</v>
      </c>
      <c r="H7" s="10"/>
    </row>
    <row r="8" ht="64.8" spans="1:8">
      <c r="A8" s="8">
        <v>7</v>
      </c>
      <c r="B8" s="9" t="s">
        <v>16</v>
      </c>
      <c r="C8" s="9" t="s">
        <v>23</v>
      </c>
      <c r="D8" s="8" t="s">
        <v>10</v>
      </c>
      <c r="E8" s="8">
        <v>1862.78</v>
      </c>
      <c r="F8" s="10"/>
      <c r="G8" s="10">
        <f t="shared" si="0"/>
        <v>0</v>
      </c>
      <c r="H8" s="10"/>
    </row>
    <row r="9" ht="64.8" spans="1:8">
      <c r="A9" s="8">
        <v>8</v>
      </c>
      <c r="B9" s="9" t="s">
        <v>16</v>
      </c>
      <c r="C9" s="9" t="s">
        <v>24</v>
      </c>
      <c r="D9" s="8" t="s">
        <v>10</v>
      </c>
      <c r="E9" s="8">
        <v>2015.727</v>
      </c>
      <c r="F9" s="10"/>
      <c r="G9" s="10">
        <f t="shared" si="0"/>
        <v>0</v>
      </c>
      <c r="H9" s="10"/>
    </row>
    <row r="10" ht="64.8" spans="1:8">
      <c r="A10" s="8">
        <v>9</v>
      </c>
      <c r="B10" s="9" t="s">
        <v>16</v>
      </c>
      <c r="C10" s="9" t="s">
        <v>25</v>
      </c>
      <c r="D10" s="8" t="s">
        <v>10</v>
      </c>
      <c r="E10" s="8">
        <v>1110.984</v>
      </c>
      <c r="F10" s="10"/>
      <c r="G10" s="10">
        <f t="shared" si="0"/>
        <v>0</v>
      </c>
      <c r="H10" s="10"/>
    </row>
    <row r="11" ht="64.8" spans="1:8">
      <c r="A11" s="8">
        <v>10</v>
      </c>
      <c r="B11" s="9" t="s">
        <v>16</v>
      </c>
      <c r="C11" s="9" t="s">
        <v>26</v>
      </c>
      <c r="D11" s="8" t="s">
        <v>10</v>
      </c>
      <c r="E11" s="8">
        <v>1377.856</v>
      </c>
      <c r="F11" s="10"/>
      <c r="G11" s="10">
        <f t="shared" si="0"/>
        <v>0</v>
      </c>
      <c r="H11" s="10"/>
    </row>
    <row r="12" ht="64.8" spans="1:8">
      <c r="A12" s="8">
        <v>11</v>
      </c>
      <c r="B12" s="9" t="s">
        <v>16</v>
      </c>
      <c r="C12" s="9" t="s">
        <v>27</v>
      </c>
      <c r="D12" s="8" t="s">
        <v>10</v>
      </c>
      <c r="E12" s="8">
        <v>153.483</v>
      </c>
      <c r="F12" s="10"/>
      <c r="G12" s="10">
        <f t="shared" si="0"/>
        <v>0</v>
      </c>
      <c r="H12" s="10"/>
    </row>
    <row r="13" ht="64.8" spans="1:8">
      <c r="A13" s="8">
        <v>12</v>
      </c>
      <c r="B13" s="9" t="s">
        <v>16</v>
      </c>
      <c r="C13" s="9" t="s">
        <v>28</v>
      </c>
      <c r="D13" s="8" t="s">
        <v>10</v>
      </c>
      <c r="E13" s="8">
        <v>104.109</v>
      </c>
      <c r="F13" s="10"/>
      <c r="G13" s="10">
        <f t="shared" si="0"/>
        <v>0</v>
      </c>
      <c r="H13" s="10"/>
    </row>
    <row r="14" ht="64.8" spans="1:8">
      <c r="A14" s="8">
        <v>13</v>
      </c>
      <c r="B14" s="9" t="s">
        <v>16</v>
      </c>
      <c r="C14" s="9" t="s">
        <v>29</v>
      </c>
      <c r="D14" s="8" t="s">
        <v>10</v>
      </c>
      <c r="E14" s="8">
        <v>111.524</v>
      </c>
      <c r="F14" s="10"/>
      <c r="G14" s="10">
        <f t="shared" si="0"/>
        <v>0</v>
      </c>
      <c r="H14" s="10"/>
    </row>
    <row r="15" ht="64.8" spans="1:8">
      <c r="A15" s="8">
        <v>14</v>
      </c>
      <c r="B15" s="9" t="s">
        <v>16</v>
      </c>
      <c r="C15" s="9" t="s">
        <v>30</v>
      </c>
      <c r="D15" s="8" t="s">
        <v>10</v>
      </c>
      <c r="E15" s="8">
        <v>10.12</v>
      </c>
      <c r="F15" s="10"/>
      <c r="G15" s="10">
        <f t="shared" si="0"/>
        <v>0</v>
      </c>
      <c r="H15" s="10"/>
    </row>
    <row r="16" ht="64.8" spans="1:8">
      <c r="A16" s="8">
        <v>15</v>
      </c>
      <c r="B16" s="9" t="s">
        <v>16</v>
      </c>
      <c r="C16" s="9" t="s">
        <v>31</v>
      </c>
      <c r="D16" s="8" t="s">
        <v>10</v>
      </c>
      <c r="E16" s="8">
        <v>74.108</v>
      </c>
      <c r="F16" s="10"/>
      <c r="G16" s="10">
        <f t="shared" si="0"/>
        <v>0</v>
      </c>
      <c r="H16" s="10"/>
    </row>
    <row r="17" ht="64.8" spans="1:8">
      <c r="A17" s="8">
        <v>16</v>
      </c>
      <c r="B17" s="9" t="s">
        <v>16</v>
      </c>
      <c r="C17" s="9" t="s">
        <v>32</v>
      </c>
      <c r="D17" s="8" t="s">
        <v>10</v>
      </c>
      <c r="E17" s="8">
        <v>19.717</v>
      </c>
      <c r="F17" s="10"/>
      <c r="G17" s="10">
        <f t="shared" si="0"/>
        <v>0</v>
      </c>
      <c r="H17" s="10"/>
    </row>
    <row r="18" ht="64.8" spans="1:8">
      <c r="A18" s="8">
        <v>17</v>
      </c>
      <c r="B18" s="9" t="s">
        <v>16</v>
      </c>
      <c r="C18" s="9" t="s">
        <v>33</v>
      </c>
      <c r="D18" s="8" t="s">
        <v>10</v>
      </c>
      <c r="E18" s="11">
        <v>27.73</v>
      </c>
      <c r="F18" s="10"/>
      <c r="G18" s="10">
        <f t="shared" si="0"/>
        <v>0</v>
      </c>
      <c r="H18" s="10"/>
    </row>
    <row r="19" ht="64.8" spans="1:8">
      <c r="A19" s="8">
        <v>18</v>
      </c>
      <c r="B19" s="9" t="s">
        <v>16</v>
      </c>
      <c r="C19" s="9" t="s">
        <v>34</v>
      </c>
      <c r="D19" s="8" t="s">
        <v>10</v>
      </c>
      <c r="E19" s="11">
        <v>51.926</v>
      </c>
      <c r="F19" s="10"/>
      <c r="G19" s="10">
        <f t="shared" si="0"/>
        <v>0</v>
      </c>
      <c r="H19" s="10"/>
    </row>
    <row r="20" ht="64.8" spans="1:8">
      <c r="A20" s="8">
        <v>19</v>
      </c>
      <c r="B20" s="9" t="s">
        <v>16</v>
      </c>
      <c r="C20" s="9" t="s">
        <v>35</v>
      </c>
      <c r="D20" s="8" t="s">
        <v>10</v>
      </c>
      <c r="E20" s="11">
        <v>28.263</v>
      </c>
      <c r="F20" s="10"/>
      <c r="G20" s="10">
        <f t="shared" si="0"/>
        <v>0</v>
      </c>
      <c r="H20" s="10"/>
    </row>
    <row r="21" ht="64.8" spans="1:8">
      <c r="A21" s="8">
        <v>20</v>
      </c>
      <c r="B21" s="9" t="s">
        <v>16</v>
      </c>
      <c r="C21" s="9" t="s">
        <v>36</v>
      </c>
      <c r="D21" s="8" t="s">
        <v>10</v>
      </c>
      <c r="E21" s="11">
        <v>76.535</v>
      </c>
      <c r="F21" s="10"/>
      <c r="G21" s="10">
        <f t="shared" si="0"/>
        <v>0</v>
      </c>
      <c r="H21" s="10"/>
    </row>
    <row r="22" ht="64.8" spans="1:8">
      <c r="A22" s="8">
        <v>21</v>
      </c>
      <c r="B22" s="9" t="s">
        <v>16</v>
      </c>
      <c r="C22" s="9" t="s">
        <v>37</v>
      </c>
      <c r="D22" s="8" t="s">
        <v>10</v>
      </c>
      <c r="E22" s="8">
        <v>15.845</v>
      </c>
      <c r="F22" s="10"/>
      <c r="G22" s="10">
        <f t="shared" si="0"/>
        <v>0</v>
      </c>
      <c r="H22" s="10"/>
    </row>
    <row r="23" ht="64.8" spans="1:8">
      <c r="A23" s="8">
        <v>22</v>
      </c>
      <c r="B23" s="9" t="s">
        <v>16</v>
      </c>
      <c r="C23" s="9" t="s">
        <v>38</v>
      </c>
      <c r="D23" s="8" t="s">
        <v>10</v>
      </c>
      <c r="E23" s="8">
        <v>10.59</v>
      </c>
      <c r="F23" s="10"/>
      <c r="G23" s="10">
        <f t="shared" si="0"/>
        <v>0</v>
      </c>
      <c r="H23" s="10"/>
    </row>
    <row r="24" ht="64.8" spans="1:8">
      <c r="A24" s="8">
        <v>23</v>
      </c>
      <c r="B24" s="9" t="s">
        <v>16</v>
      </c>
      <c r="C24" s="9" t="s">
        <v>39</v>
      </c>
      <c r="D24" s="8" t="s">
        <v>10</v>
      </c>
      <c r="E24" s="11">
        <v>39.126</v>
      </c>
      <c r="F24" s="10"/>
      <c r="G24" s="10">
        <f t="shared" si="0"/>
        <v>0</v>
      </c>
      <c r="H24" s="10"/>
    </row>
    <row r="25" ht="64.8" spans="1:8">
      <c r="A25" s="8">
        <v>24</v>
      </c>
      <c r="B25" s="9" t="s">
        <v>16</v>
      </c>
      <c r="C25" s="9" t="s">
        <v>40</v>
      </c>
      <c r="D25" s="8" t="s">
        <v>10</v>
      </c>
      <c r="E25" s="8">
        <v>87.427</v>
      </c>
      <c r="F25" s="10"/>
      <c r="G25" s="10">
        <f t="shared" si="0"/>
        <v>0</v>
      </c>
      <c r="H25" s="10"/>
    </row>
    <row r="26" ht="64.8" spans="1:8">
      <c r="A26" s="12">
        <v>25</v>
      </c>
      <c r="B26" s="13" t="s">
        <v>16</v>
      </c>
      <c r="C26" s="13" t="s">
        <v>41</v>
      </c>
      <c r="D26" s="12" t="s">
        <v>10</v>
      </c>
      <c r="E26" s="11">
        <v>28.199</v>
      </c>
      <c r="F26" s="14"/>
      <c r="G26" s="10">
        <f t="shared" si="0"/>
        <v>0</v>
      </c>
      <c r="H26" s="14"/>
    </row>
    <row r="28" spans="5:5">
      <c r="E28" s="7">
        <f>SUM(E2:E27)</f>
        <v>9732.934</v>
      </c>
    </row>
    <row r="29" spans="10:10">
      <c r="J29">
        <f>6129.641+3603.293</f>
        <v>9732.934</v>
      </c>
    </row>
    <row r="31" spans="10:10">
      <c r="J31">
        <f>J29-E28</f>
        <v>0</v>
      </c>
    </row>
  </sheetData>
  <autoFilter ref="C1:C26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view="pageBreakPreview" zoomScaleNormal="100" workbookViewId="0">
      <selection activeCell="C9" sqref="C9"/>
    </sheetView>
  </sheetViews>
  <sheetFormatPr defaultColWidth="9" defaultRowHeight="14.4"/>
  <cols>
    <col min="1" max="2" width="6.66666666666667" customWidth="1"/>
    <col min="3" max="3" width="29.5555555555556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43.2" spans="1:8">
      <c r="A2" s="2">
        <v>1</v>
      </c>
      <c r="B2" s="3" t="s">
        <v>16</v>
      </c>
      <c r="C2" s="3" t="s">
        <v>42</v>
      </c>
      <c r="D2" s="4" t="s">
        <v>10</v>
      </c>
      <c r="E2" s="4">
        <v>634</v>
      </c>
      <c r="F2" s="5"/>
      <c r="G2" s="5">
        <f>E2*F2</f>
        <v>0</v>
      </c>
      <c r="H2" s="5"/>
    </row>
    <row r="3" ht="43.2" spans="1:8">
      <c r="A3" s="2">
        <v>2</v>
      </c>
      <c r="B3" s="3" t="s">
        <v>16</v>
      </c>
      <c r="C3" s="3" t="s">
        <v>43</v>
      </c>
      <c r="D3" s="4" t="s">
        <v>10</v>
      </c>
      <c r="E3" s="4">
        <v>480</v>
      </c>
      <c r="F3" s="5"/>
      <c r="G3" s="5">
        <f t="shared" ref="G3:G9" si="0">E3*F3</f>
        <v>0</v>
      </c>
      <c r="H3" s="5"/>
    </row>
    <row r="4" ht="43.2" spans="1:8">
      <c r="A4" s="2">
        <v>3</v>
      </c>
      <c r="B4" s="3" t="s">
        <v>16</v>
      </c>
      <c r="C4" s="3" t="s">
        <v>44</v>
      </c>
      <c r="D4" s="4" t="s">
        <v>10</v>
      </c>
      <c r="E4" s="4">
        <v>320</v>
      </c>
      <c r="F4" s="5"/>
      <c r="G4" s="5">
        <f t="shared" si="0"/>
        <v>0</v>
      </c>
      <c r="H4" s="5"/>
    </row>
    <row r="5" ht="43.2" spans="1:8">
      <c r="A5" s="2">
        <v>4</v>
      </c>
      <c r="B5" s="3" t="s">
        <v>16</v>
      </c>
      <c r="C5" s="3" t="s">
        <v>45</v>
      </c>
      <c r="D5" s="4" t="s">
        <v>10</v>
      </c>
      <c r="E5" s="4">
        <v>160</v>
      </c>
      <c r="F5" s="5"/>
      <c r="G5" s="5">
        <f t="shared" si="0"/>
        <v>0</v>
      </c>
      <c r="H5" s="5"/>
    </row>
    <row r="6" ht="43.2" spans="1:8">
      <c r="A6" s="2">
        <v>5</v>
      </c>
      <c r="B6" s="3" t="s">
        <v>16</v>
      </c>
      <c r="C6" s="3" t="s">
        <v>46</v>
      </c>
      <c r="D6" s="4" t="s">
        <v>10</v>
      </c>
      <c r="E6" s="4">
        <v>560</v>
      </c>
      <c r="F6" s="5"/>
      <c r="G6" s="5">
        <f t="shared" si="0"/>
        <v>0</v>
      </c>
      <c r="H6" s="5"/>
    </row>
    <row r="7" ht="43.2" spans="1:8">
      <c r="A7" s="2">
        <v>6</v>
      </c>
      <c r="B7" s="3" t="s">
        <v>16</v>
      </c>
      <c r="C7" s="3" t="s">
        <v>47</v>
      </c>
      <c r="D7" s="4" t="s">
        <v>10</v>
      </c>
      <c r="E7" s="4">
        <v>240</v>
      </c>
      <c r="F7" s="5"/>
      <c r="G7" s="5">
        <f t="shared" si="0"/>
        <v>0</v>
      </c>
      <c r="H7" s="5"/>
    </row>
    <row r="8" ht="43.2" spans="1:8">
      <c r="A8" s="2">
        <v>7</v>
      </c>
      <c r="B8" s="3" t="s">
        <v>16</v>
      </c>
      <c r="C8" s="3" t="s">
        <v>48</v>
      </c>
      <c r="D8" s="4" t="s">
        <v>10</v>
      </c>
      <c r="E8" s="4">
        <v>80</v>
      </c>
      <c r="F8" s="5"/>
      <c r="G8" s="5">
        <f t="shared" si="0"/>
        <v>0</v>
      </c>
      <c r="H8" s="5"/>
    </row>
    <row r="9" ht="43.2" spans="1:8">
      <c r="A9" s="2">
        <v>8</v>
      </c>
      <c r="B9" s="3" t="s">
        <v>16</v>
      </c>
      <c r="C9" s="3" t="s">
        <v>49</v>
      </c>
      <c r="D9" s="4" t="s">
        <v>10</v>
      </c>
      <c r="E9" s="4">
        <v>163</v>
      </c>
      <c r="F9" s="5"/>
      <c r="G9" s="5">
        <f t="shared" si="0"/>
        <v>0</v>
      </c>
      <c r="H9" s="5" t="s">
        <v>50</v>
      </c>
    </row>
    <row r="10" spans="6:8">
      <c r="F10" s="6"/>
      <c r="G10" s="6"/>
      <c r="H10" s="6"/>
    </row>
    <row r="11" spans="6:8">
      <c r="F11" s="6"/>
      <c r="G11" s="6"/>
      <c r="H11" s="6"/>
    </row>
    <row r="12" spans="6:11">
      <c r="F12" s="6"/>
      <c r="G12" s="6"/>
      <c r="H12" s="6"/>
      <c r="K12">
        <v>2637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配线</vt:lpstr>
      <vt:lpstr>电缆</vt:lpstr>
      <vt:lpstr>室外电缆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东走西顾</cp:lastModifiedBy>
  <dcterms:created xsi:type="dcterms:W3CDTF">2022-08-23T08:02:00Z</dcterms:created>
  <dcterms:modified xsi:type="dcterms:W3CDTF">2022-08-26T07:14:47Z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B068ED4D30024ADF82F8BA1358FD9C25</vt:lpwstr>
  </property>
  <property fmtid="{D5CDD505-2E9C-101B-9397-08002B2CF9AE}" pid="3" name="KSOProductBuildVer">
    <vt:lpwstr>2052-11.1.0.12353</vt:lpwstr>
  </property>
</Properties>
</file>